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Yearbooks/Oilyrbook_2025/"/>
    </mc:Choice>
  </mc:AlternateContent>
  <xr:revisionPtr revIDLastSave="86" documentId="13_ncr:1_{3C1BAB67-E8DB-4886-8C31-AC60F7C9A9FA}" xr6:coauthVersionLast="47" xr6:coauthVersionMax="47" xr10:uidLastSave="{2175EEAD-3CF5-41D3-A0B3-6B3D0630AD69}"/>
  <bookViews>
    <workbookView xWindow="57480" yWindow="-120" windowWidth="29040" windowHeight="15720" tabRatio="598" xr2:uid="{00000000-000D-0000-FFFF-FFFF00000000}"/>
  </bookViews>
  <sheets>
    <sheet name="Contents" sheetId="107" r:id="rId1"/>
    <sheet name="tab37" sheetId="122" r:id="rId2"/>
    <sheet name="tab38" sheetId="123" r:id="rId3"/>
    <sheet name="tab39" sheetId="124" r:id="rId4"/>
    <sheet name="tab40" sheetId="125" r:id="rId5"/>
    <sheet name="tab41" sheetId="126" r:id="rId6"/>
    <sheet name="tab42" sheetId="127" r:id="rId7"/>
    <sheet name="tab43" sheetId="128" r:id="rId8"/>
  </sheets>
  <definedNames>
    <definedName name="_xlnm.Print_Area" localSheetId="1">'tab37'!$A$7:$M$72</definedName>
    <definedName name="_xlnm.Print_Area" localSheetId="2">'tab38'!$B$4:$F$33</definedName>
    <definedName name="_xlnm.Print_Area" localSheetId="3">'tab39'!$B$4:$F$33</definedName>
    <definedName name="_xlnm.Print_Area" localSheetId="4">'tab40'!$B$4:$F$33</definedName>
    <definedName name="_xlnm.Print_Area" localSheetId="5">'tab41'!$B$6:$G$52</definedName>
    <definedName name="_xlnm.Print_Area" localSheetId="6">'tab42'!$B$5:$G$62</definedName>
    <definedName name="_xlnm.Print_Area" localSheetId="7">'tab43'!$B$5:$G$57</definedName>
    <definedName name="_xlnm.Print_Titles" localSheetId="1">'tab37'!$1:$6</definedName>
    <definedName name="_xlnm.Print_Titles" localSheetId="2">'tab38'!$A:$F,'tab38'!$1:$2</definedName>
    <definedName name="_xlnm.Print_Titles" localSheetId="3">'tab39'!$A:$A,'tab39'!$1:$2</definedName>
    <definedName name="_xlnm.Print_Titles" localSheetId="4">'tab40'!$A:$A,'tab40'!$1:$2</definedName>
    <definedName name="_xlnm.Print_Titles" localSheetId="5">'tab41'!$A:$A,'tab41'!$1:$4</definedName>
    <definedName name="_xlnm.Print_Titles" localSheetId="6">'tab42'!$A:$A,'tab42'!$1:$4</definedName>
    <definedName name="_xlnm.Print_Titles" localSheetId="7">'tab43'!$A:$A,'tab43'!$1:$4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4" i="128" l="1"/>
  <c r="K54" i="128"/>
  <c r="J54" i="128"/>
  <c r="I54" i="128"/>
  <c r="H54" i="128"/>
  <c r="G54" i="128"/>
  <c r="F54" i="128"/>
  <c r="E54" i="128"/>
  <c r="D54" i="128"/>
  <c r="C54" i="128"/>
  <c r="B54" i="128"/>
  <c r="L44" i="128"/>
  <c r="K44" i="128"/>
  <c r="J44" i="128"/>
  <c r="I44" i="128"/>
  <c r="H44" i="128"/>
  <c r="G44" i="128"/>
  <c r="F44" i="128"/>
  <c r="E44" i="128"/>
  <c r="D44" i="128"/>
  <c r="C44" i="128"/>
  <c r="B44" i="128"/>
  <c r="L34" i="128"/>
  <c r="K34" i="128"/>
  <c r="J34" i="128"/>
  <c r="I34" i="128"/>
  <c r="H34" i="128"/>
  <c r="G34" i="128"/>
  <c r="F34" i="128"/>
  <c r="E34" i="128"/>
  <c r="D34" i="128"/>
  <c r="C34" i="128"/>
  <c r="B34" i="128"/>
  <c r="L24" i="128"/>
  <c r="K24" i="128"/>
  <c r="J24" i="128"/>
  <c r="I24" i="128"/>
  <c r="H24" i="128"/>
  <c r="G24" i="128"/>
  <c r="F24" i="128"/>
  <c r="E24" i="128"/>
  <c r="D24" i="128"/>
  <c r="C24" i="128"/>
  <c r="B24" i="128"/>
  <c r="L14" i="128"/>
  <c r="K14" i="128"/>
  <c r="J14" i="128"/>
  <c r="I14" i="128"/>
  <c r="H14" i="128"/>
  <c r="G14" i="128"/>
  <c r="F14" i="128"/>
  <c r="E14" i="128"/>
  <c r="D14" i="128"/>
  <c r="C14" i="128"/>
  <c r="B14" i="128"/>
  <c r="L59" i="127"/>
  <c r="K59" i="127"/>
  <c r="J59" i="127"/>
  <c r="I59" i="127"/>
  <c r="H59" i="127"/>
  <c r="G59" i="127"/>
  <c r="F59" i="127"/>
  <c r="E59" i="127"/>
  <c r="D59" i="127"/>
  <c r="C59" i="127"/>
  <c r="B59" i="127"/>
  <c r="L48" i="127"/>
  <c r="K48" i="127"/>
  <c r="J48" i="127"/>
  <c r="I48" i="127"/>
  <c r="H48" i="127"/>
  <c r="G48" i="127"/>
  <c r="F48" i="127"/>
  <c r="E48" i="127"/>
  <c r="D48" i="127"/>
  <c r="C48" i="127"/>
  <c r="B48" i="127"/>
  <c r="L37" i="127"/>
  <c r="K37" i="127"/>
  <c r="J37" i="127"/>
  <c r="I37" i="127"/>
  <c r="H37" i="127"/>
  <c r="G37" i="127"/>
  <c r="F37" i="127"/>
  <c r="E37" i="127"/>
  <c r="D37" i="127"/>
  <c r="C37" i="127"/>
  <c r="B37" i="127"/>
  <c r="L26" i="127"/>
  <c r="K26" i="127"/>
  <c r="J26" i="127"/>
  <c r="I26" i="127"/>
  <c r="H26" i="127"/>
  <c r="G26" i="127"/>
  <c r="F26" i="127"/>
  <c r="E26" i="127"/>
  <c r="D26" i="127"/>
  <c r="C26" i="127"/>
  <c r="B26" i="127"/>
  <c r="L15" i="127"/>
  <c r="K15" i="127"/>
  <c r="J15" i="127"/>
  <c r="I15" i="127"/>
  <c r="H15" i="127"/>
  <c r="G15" i="127"/>
  <c r="F15" i="127"/>
  <c r="E15" i="127"/>
  <c r="D15" i="127"/>
  <c r="C15" i="127"/>
  <c r="B15" i="127"/>
  <c r="L49" i="126"/>
  <c r="K49" i="126"/>
  <c r="J49" i="126"/>
  <c r="I49" i="126"/>
  <c r="H49" i="126"/>
  <c r="G49" i="126"/>
  <c r="F49" i="126"/>
  <c r="E49" i="126"/>
  <c r="D49" i="126"/>
  <c r="C49" i="126"/>
  <c r="B49" i="126"/>
  <c r="L40" i="126"/>
  <c r="K40" i="126"/>
  <c r="J40" i="126"/>
  <c r="I40" i="126"/>
  <c r="H40" i="126"/>
  <c r="G40" i="126"/>
  <c r="F40" i="126"/>
  <c r="E40" i="126"/>
  <c r="D40" i="126"/>
  <c r="C40" i="126"/>
  <c r="B40" i="126"/>
  <c r="L31" i="126"/>
  <c r="K31" i="126"/>
  <c r="J31" i="126"/>
  <c r="I31" i="126"/>
  <c r="H31" i="126"/>
  <c r="G31" i="126"/>
  <c r="F31" i="126"/>
  <c r="E31" i="126"/>
  <c r="D31" i="126"/>
  <c r="C31" i="126"/>
  <c r="B31" i="126"/>
  <c r="L22" i="126"/>
  <c r="K22" i="126"/>
  <c r="J22" i="126"/>
  <c r="I22" i="126"/>
  <c r="H22" i="126"/>
  <c r="G22" i="126"/>
  <c r="F22" i="126"/>
  <c r="E22" i="126"/>
  <c r="D22" i="126"/>
  <c r="C22" i="126"/>
  <c r="B22" i="126"/>
  <c r="L13" i="126"/>
  <c r="K13" i="126"/>
  <c r="J13" i="126"/>
  <c r="I13" i="126"/>
  <c r="H13" i="126"/>
  <c r="G13" i="126"/>
  <c r="F13" i="126"/>
  <c r="E13" i="126"/>
  <c r="D13" i="126"/>
  <c r="C13" i="126"/>
  <c r="B13" i="126"/>
  <c r="K29" i="125"/>
  <c r="J29" i="125"/>
  <c r="I29" i="125"/>
  <c r="H29" i="125"/>
  <c r="G29" i="125"/>
  <c r="F29" i="125"/>
  <c r="E29" i="125"/>
  <c r="D29" i="125"/>
  <c r="C29" i="125"/>
  <c r="B29" i="125"/>
  <c r="K29" i="124"/>
  <c r="J29" i="124"/>
  <c r="I29" i="124"/>
  <c r="H29" i="124"/>
  <c r="G29" i="124"/>
  <c r="F29" i="124"/>
  <c r="E29" i="124"/>
  <c r="D29" i="124"/>
  <c r="C29" i="124"/>
  <c r="B29" i="124"/>
  <c r="K29" i="123"/>
  <c r="J29" i="123"/>
  <c r="I29" i="123"/>
  <c r="H29" i="123"/>
  <c r="G29" i="123"/>
  <c r="F29" i="123"/>
  <c r="E29" i="123"/>
  <c r="D29" i="123"/>
  <c r="C29" i="123"/>
  <c r="B29" i="123"/>
</calcChain>
</file>

<file path=xl/sharedStrings.xml><?xml version="1.0" encoding="utf-8"?>
<sst xmlns="http://schemas.openxmlformats.org/spreadsheetml/2006/main" count="495" uniqueCount="164">
  <si>
    <t>Oil Crops Data: Yearbook Tables</t>
  </si>
  <si>
    <t>Table 38—U.S. soybean exports by selected destinations (1,000 metric tons)</t>
  </si>
  <si>
    <t>Table 39—U.S. soybean meal exports by selected destinations (1,000 metric tons)</t>
  </si>
  <si>
    <t>Table 40—U.S. soybean oil exports by selected destinations (1,000 metric tons)</t>
  </si>
  <si>
    <r>
      <t>Updates of these data and data covering more years and countries can be found in USDA, Economic Research Service, Data Products,</t>
    </r>
    <r>
      <rPr>
        <i/>
        <sz val="8"/>
        <rFont val="Helvetica"/>
      </rPr>
      <t xml:space="preserve"> Oil Crops Yearbook</t>
    </r>
    <r>
      <rPr>
        <sz val="8"/>
        <rFont val="Helvetica"/>
      </rPr>
      <t>.</t>
    </r>
  </si>
  <si>
    <t>Exports and imports—annual</t>
  </si>
  <si>
    <t>World production, supply, and disappearance—annual</t>
  </si>
  <si>
    <t>Contact: Maria Bukowski and Bryn Swearingen, USDA, Economic Research Service, Market and Trade Economics Division.</t>
  </si>
  <si>
    <t xml:space="preserve">   World less United States</t>
  </si>
  <si>
    <t>United</t>
  </si>
  <si>
    <t>Major</t>
  </si>
  <si>
    <t>Total</t>
  </si>
  <si>
    <t>World</t>
  </si>
  <si>
    <t>States</t>
  </si>
  <si>
    <t>exporters</t>
  </si>
  <si>
    <t>importers</t>
  </si>
  <si>
    <t>foreign</t>
  </si>
  <si>
    <t>4/</t>
  </si>
  <si>
    <t>2/</t>
  </si>
  <si>
    <t>3/</t>
  </si>
  <si>
    <t>Million metric tons</t>
  </si>
  <si>
    <t>2020/21</t>
  </si>
  <si>
    <t>2022/23 5/</t>
  </si>
  <si>
    <t>Soybeans--</t>
  </si>
  <si>
    <t xml:space="preserve"> Supply--</t>
  </si>
  <si>
    <t xml:space="preserve"> Beginning stocks</t>
  </si>
  <si>
    <t xml:space="preserve"> Production</t>
  </si>
  <si>
    <t xml:space="preserve"> Imports</t>
  </si>
  <si>
    <t xml:space="preserve"> Use--</t>
  </si>
  <si>
    <t xml:space="preserve"> Crush</t>
  </si>
  <si>
    <t xml:space="preserve"> Total domestic</t>
  </si>
  <si>
    <t xml:space="preserve"> Exports</t>
  </si>
  <si>
    <t xml:space="preserve"> Ending stocks</t>
  </si>
  <si>
    <t>Soybean meal--</t>
  </si>
  <si>
    <t xml:space="preserve"> Domestic</t>
  </si>
  <si>
    <t>Soybean oil--</t>
  </si>
  <si>
    <t>1/ Data based on local marketing years except for Argentina and Brazil, which are adjusted to an October–September year. 2/ Major exporters include Brazil, Argentina,</t>
  </si>
  <si>
    <t>Paraguay, and Uruguay for soybeans; Argentina, Brazil, and India for soybean meal; Argentina, Brazil, Paraguay and the European Union (EU) for soybean oil. 3/ EU, China, Japan,</t>
  </si>
  <si>
    <t xml:space="preserve">4/ World imports and exports will not balance because of differences in local marketing years and time lags between reported exports and imports. </t>
  </si>
  <si>
    <t>Therefore, world supply may not equal world use.</t>
  </si>
  <si>
    <t>5/ Estimated. 6/ Projected.</t>
  </si>
  <si>
    <r>
      <t xml:space="preserve">Source: USDA, Economic Research Service using data from USDA, World Agricultural Outlook Board, </t>
    </r>
    <r>
      <rPr>
        <i/>
        <sz val="8"/>
        <rFont val="Helvetica"/>
      </rPr>
      <t>World Agricultural Supply and Demand Estimates</t>
    </r>
    <r>
      <rPr>
        <sz val="8"/>
        <rFont val="Helvetica"/>
        <family val="2"/>
      </rPr>
      <t>.</t>
    </r>
  </si>
  <si>
    <t>Country/region 1/</t>
  </si>
  <si>
    <t>2014/15</t>
  </si>
  <si>
    <t>2015/16</t>
  </si>
  <si>
    <t>2016/17</t>
  </si>
  <si>
    <t>2017/18</t>
  </si>
  <si>
    <t>2018/19</t>
  </si>
  <si>
    <t>2019/20</t>
  </si>
  <si>
    <t>2021/22</t>
  </si>
  <si>
    <t>Thousand metric tons</t>
  </si>
  <si>
    <t>China</t>
  </si>
  <si>
    <t>Mexico</t>
  </si>
  <si>
    <t>Germany</t>
  </si>
  <si>
    <t>Japan</t>
  </si>
  <si>
    <t>Indonesia</t>
  </si>
  <si>
    <t>Taiwan</t>
  </si>
  <si>
    <t>Italy</t>
  </si>
  <si>
    <t>Egypt</t>
  </si>
  <si>
    <t>Netherlands</t>
  </si>
  <si>
    <t>South Korea</t>
  </si>
  <si>
    <t>Spain</t>
  </si>
  <si>
    <t>Vietnam</t>
  </si>
  <si>
    <t>Thailand</t>
  </si>
  <si>
    <t>Canada</t>
  </si>
  <si>
    <t>Colombia</t>
  </si>
  <si>
    <t>Algeria</t>
  </si>
  <si>
    <t>Malaysia</t>
  </si>
  <si>
    <t>Bangladesh</t>
  </si>
  <si>
    <t>Costa Rica</t>
  </si>
  <si>
    <t>Tunisia</t>
  </si>
  <si>
    <t>United Kingdom</t>
  </si>
  <si>
    <t>Turkey</t>
  </si>
  <si>
    <t>Portugal</t>
  </si>
  <si>
    <t>Saudi Arabia</t>
  </si>
  <si>
    <t>All other countries</t>
  </si>
  <si>
    <t>1/ Market year is September–August. 2/ Estimate.</t>
  </si>
  <si>
    <r>
      <t xml:space="preserve">Source: USDA, Economic Research Service using U.S. Department of Commerce, Bureau of the Census, </t>
    </r>
    <r>
      <rPr>
        <i/>
        <sz val="8"/>
        <color theme="1"/>
        <rFont val="Helvetica"/>
      </rPr>
      <t>Foreign Trade</t>
    </r>
    <r>
      <rPr>
        <sz val="8"/>
        <color theme="1"/>
        <rFont val="Helvetica"/>
        <family val="2"/>
      </rPr>
      <t xml:space="preserve"> </t>
    </r>
    <r>
      <rPr>
        <i/>
        <sz val="8"/>
        <color theme="1"/>
        <rFont val="Helvetica"/>
      </rPr>
      <t>Statistics.</t>
    </r>
  </si>
  <si>
    <t>Philippines</t>
  </si>
  <si>
    <t>Ecuador</t>
  </si>
  <si>
    <t>Venezuela</t>
  </si>
  <si>
    <t>Guatemala</t>
  </si>
  <si>
    <t>Dominican Republic</t>
  </si>
  <si>
    <t>Morocco</t>
  </si>
  <si>
    <t>Honduras</t>
  </si>
  <si>
    <t>Ireland</t>
  </si>
  <si>
    <t>El Salvador</t>
  </si>
  <si>
    <t>Panama</t>
  </si>
  <si>
    <t>Sri Lanka</t>
  </si>
  <si>
    <t>Chile</t>
  </si>
  <si>
    <t>Nicaragua</t>
  </si>
  <si>
    <t>Jamaica</t>
  </si>
  <si>
    <t>1/ Market year is October–September. 2/ Estimate.</t>
  </si>
  <si>
    <r>
      <t xml:space="preserve">Source: USDA, Economic Research Service using U.S. Department of Commerce, Bureau of the Census, </t>
    </r>
    <r>
      <rPr>
        <i/>
        <sz val="8"/>
        <color theme="1"/>
        <rFont val="Helvetica"/>
      </rPr>
      <t>Foreign Trade Statistics.</t>
    </r>
  </si>
  <si>
    <t>Kuwait</t>
  </si>
  <si>
    <t>United Arab Emirates</t>
  </si>
  <si>
    <t>Jordan</t>
  </si>
  <si>
    <t>Qatar</t>
  </si>
  <si>
    <t>Trinidad and Tobago</t>
  </si>
  <si>
    <t>Lebanon</t>
  </si>
  <si>
    <t>Bahrain</t>
  </si>
  <si>
    <t>Zimbabwe</t>
  </si>
  <si>
    <r>
      <t xml:space="preserve">Source: USDA, Economic Research Service using U.S. Department of Commerce, Bureau of the Census, </t>
    </r>
    <r>
      <rPr>
        <i/>
        <sz val="8"/>
        <color theme="1"/>
        <rFont val="Helvetica"/>
      </rPr>
      <t>Foreign Trade Statistics</t>
    </r>
    <r>
      <rPr>
        <sz val="8"/>
        <color theme="1"/>
        <rFont val="Helvetica"/>
      </rPr>
      <t xml:space="preserve"> data</t>
    </r>
    <r>
      <rPr>
        <i/>
        <sz val="8"/>
        <color theme="1"/>
        <rFont val="Helvetica"/>
      </rPr>
      <t>.</t>
    </r>
  </si>
  <si>
    <t>Item</t>
  </si>
  <si>
    <t xml:space="preserve">2014/15 </t>
  </si>
  <si>
    <t xml:space="preserve">2016/17 </t>
  </si>
  <si>
    <t>2023/24 2/</t>
  </si>
  <si>
    <t>Production</t>
  </si>
  <si>
    <t xml:space="preserve"> Copra</t>
  </si>
  <si>
    <t xml:space="preserve"> Cottonseed</t>
  </si>
  <si>
    <t xml:space="preserve"> Palm kernel</t>
  </si>
  <si>
    <t xml:space="preserve"> Peanuts</t>
  </si>
  <si>
    <t xml:space="preserve"> Rapeseed</t>
  </si>
  <si>
    <t xml:space="preserve"> Soybeans</t>
  </si>
  <si>
    <t xml:space="preserve"> Sunflowerseed</t>
  </si>
  <si>
    <t>Imports</t>
  </si>
  <si>
    <t>Exports</t>
  </si>
  <si>
    <t>Crush</t>
  </si>
  <si>
    <t>Ending stocks</t>
  </si>
  <si>
    <t>1/ Estimate. 2/ Forecast.</t>
  </si>
  <si>
    <r>
      <t>Source: USDA, Economic Research Service using data from USDA, Foreign Agricultural Service,</t>
    </r>
    <r>
      <rPr>
        <i/>
        <sz val="8"/>
        <rFont val="Helvetica"/>
      </rPr>
      <t xml:space="preserve"> Production, Supply and Distribution </t>
    </r>
    <r>
      <rPr>
        <sz val="8"/>
        <rFont val="Helvetica"/>
      </rPr>
      <t>database</t>
    </r>
    <r>
      <rPr>
        <sz val="8"/>
        <rFont val="Helvetica"/>
        <family val="2"/>
      </rPr>
      <t>.</t>
    </r>
  </si>
  <si>
    <t xml:space="preserve"> Coconut oil</t>
  </si>
  <si>
    <t xml:space="preserve"> Cottonseed oil</t>
  </si>
  <si>
    <t xml:space="preserve"> Olive oil</t>
  </si>
  <si>
    <t xml:space="preserve"> Palm oil</t>
  </si>
  <si>
    <t xml:space="preserve"> Palm kernel oil</t>
  </si>
  <si>
    <t xml:space="preserve"> Peanut oil</t>
  </si>
  <si>
    <t xml:space="preserve"> Rapeseed oil</t>
  </si>
  <si>
    <t xml:space="preserve"> Soybean oil</t>
  </si>
  <si>
    <t xml:space="preserve"> Sunflowerseed oil</t>
  </si>
  <si>
    <t>Consumption</t>
  </si>
  <si>
    <t xml:space="preserve"> Copra meal</t>
  </si>
  <si>
    <t xml:space="preserve"> Cottonseed meal</t>
  </si>
  <si>
    <t xml:space="preserve"> Fish meal</t>
  </si>
  <si>
    <t xml:space="preserve"> Palm kernel meal</t>
  </si>
  <si>
    <t xml:space="preserve"> Peanut meal</t>
  </si>
  <si>
    <t xml:space="preserve"> Rapeseed meal</t>
  </si>
  <si>
    <t xml:space="preserve"> Soybean meal</t>
  </si>
  <si>
    <t xml:space="preserve"> Sunflowerseed meal</t>
  </si>
  <si>
    <t>Table 37—Supply and use: U.S. soybeans, soybean meal, and soybean oil, major foreign exporters, importers, and world, 2019/20–2024/25</t>
  </si>
  <si>
    <t>Table 41—World oilseed supply and distribution, 2014/15–2024/25</t>
  </si>
  <si>
    <t>Table 42—World vegetable oils supply and distribution, 2014/15–2024/25</t>
  </si>
  <si>
    <t>2024/25 6/</t>
  </si>
  <si>
    <t>2023/24 5/</t>
  </si>
  <si>
    <t>Table 37—Supply and use: U.S. soybeans, soybean meal, and soybean oil, major foreign exporters, importers, and world, 2021/22–2024/25 1/</t>
  </si>
  <si>
    <t>Phillipines</t>
  </si>
  <si>
    <t>2022/23</t>
  </si>
  <si>
    <t>Table 38—U.S. soybean exports by selected destinations, 2014/15–2023/24</t>
  </si>
  <si>
    <t>Belgium</t>
  </si>
  <si>
    <t>Table 39—U.S. soybean meal exports by selected destinations, 2014/15–2023/24</t>
  </si>
  <si>
    <t>Guyana</t>
  </si>
  <si>
    <t>Oman</t>
  </si>
  <si>
    <t>Table 40—U.S. soybean oil exports by selected destinations, 2014/15–2023/24</t>
  </si>
  <si>
    <t>2024/25 2/</t>
  </si>
  <si>
    <t>2023/24 1/</t>
  </si>
  <si>
    <t xml:space="preserve">2022/23 </t>
  </si>
  <si>
    <t>Table 43—World protein meal supply and distribution, 2014/15–2024/25</t>
  </si>
  <si>
    <t>Last updated: March 20, 2025.</t>
  </si>
  <si>
    <t>Mexico, and Southeast Asia for soybeans; EU, Mexico, Southeast Asia, and Japan for soybean meal; China, India, Bangladesh, and North Africa for soybean oil.</t>
  </si>
  <si>
    <t>Last updated: 03/20/2025.</t>
  </si>
  <si>
    <t>Burma</t>
  </si>
  <si>
    <t>The Bahamas</t>
  </si>
  <si>
    <t>Netherlands Antilles 3/</t>
  </si>
  <si>
    <t>1/ Market year is October–September. 2/ Estimate. 3/ Netherlands Antilles includes Aruba, Sint Maarten, and Curacao.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</si>
</sst>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0_)"/>
    <numFmt numFmtId="165" formatCode="#,##0.00___)"/>
    <numFmt numFmtId="166" formatCode="#,##0.00000___)"/>
    <numFmt numFmtId="167" formatCode="#,##0.000___)"/>
    <numFmt numFmtId="168" formatCode="#,##0.000"/>
    <numFmt numFmtId="169" formatCode="#,##0___________________)"/>
    <numFmt numFmtId="170" formatCode="#,##0_____)"/>
    <numFmt numFmtId="171" formatCode="#,##0.00_____)"/>
  </numFmts>
  <fonts count="45" x14ac:knownFonts="1">
    <font>
      <sz val="8"/>
      <name val="Helvetic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Helvetica"/>
    </font>
    <font>
      <sz val="8"/>
      <name val="Helvetica"/>
      <family val="2"/>
    </font>
    <font>
      <u/>
      <sz val="8"/>
      <color indexed="12"/>
      <name val="Helvetica"/>
      <family val="2"/>
    </font>
    <font>
      <i/>
      <sz val="8"/>
      <name val="Helvetica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10"/>
      <name val="Helvetica"/>
    </font>
    <font>
      <b/>
      <sz val="14"/>
      <name val="Helvetica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10.45"/>
      <color indexed="12"/>
      <name val="Arial"/>
      <family val="2"/>
    </font>
    <font>
      <sz val="10"/>
      <name val="Courier"/>
    </font>
    <font>
      <u/>
      <sz val="10"/>
      <color indexed="12"/>
      <name val="Courier"/>
      <family val="3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Helvetica"/>
    </font>
    <font>
      <u/>
      <sz val="8"/>
      <color rgb="FF0000E1"/>
      <name val="Helvetica"/>
      <family val="2"/>
    </font>
    <font>
      <sz val="8"/>
      <color theme="1"/>
      <name val="Helvetica"/>
      <family val="2"/>
    </font>
    <font>
      <b/>
      <sz val="8"/>
      <name val="Helvetica"/>
    </font>
    <font>
      <b/>
      <sz val="8"/>
      <color theme="1"/>
      <name val="Helvetica"/>
    </font>
    <font>
      <sz val="8"/>
      <color theme="1"/>
      <name val="Helvetica"/>
    </font>
    <font>
      <sz val="8"/>
      <color rgb="FFFF0000"/>
      <name val="Helvetica"/>
    </font>
    <font>
      <sz val="11"/>
      <color theme="1"/>
      <name val="Calibri"/>
      <family val="2"/>
    </font>
    <font>
      <i/>
      <sz val="8"/>
      <color theme="1"/>
      <name val="Helvetica"/>
    </font>
    <font>
      <i/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4" applyNumberFormat="0" applyAlignment="0" applyProtection="0"/>
    <xf numFmtId="0" fontId="21" fillId="6" borderId="5" applyNumberFormat="0" applyAlignment="0" applyProtection="0"/>
    <xf numFmtId="0" fontId="22" fillId="6" borderId="4" applyNumberFormat="0" applyAlignment="0" applyProtection="0"/>
    <xf numFmtId="0" fontId="23" fillId="0" borderId="6" applyNumberFormat="0" applyFill="0" applyAlignment="0" applyProtection="0"/>
    <xf numFmtId="0" fontId="24" fillId="7" borderId="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8" fillId="32" borderId="0" applyNumberFormat="0" applyBorder="0" applyAlignment="0" applyProtection="0"/>
    <xf numFmtId="164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37" fontId="31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8" borderId="8" applyNumberFormat="0" applyFont="0" applyAlignment="0" applyProtection="0"/>
    <xf numFmtId="0" fontId="33" fillId="0" borderId="0"/>
    <xf numFmtId="43" fontId="7" fillId="0" borderId="0" applyFont="0" applyFill="0" applyBorder="0" applyAlignment="0" applyProtection="0"/>
    <xf numFmtId="0" fontId="34" fillId="0" borderId="0"/>
    <xf numFmtId="43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7" fillId="0" borderId="0" xfId="4" applyAlignment="1">
      <alignment vertical="top" wrapText="1"/>
    </xf>
    <xf numFmtId="0" fontId="7" fillId="0" borderId="0" xfId="4"/>
    <xf numFmtId="0" fontId="9" fillId="0" borderId="0" xfId="2" applyFont="1" applyAlignment="1" applyProtection="1"/>
    <xf numFmtId="0" fontId="10" fillId="0" borderId="0" xfId="4" applyFont="1"/>
    <xf numFmtId="0" fontId="7" fillId="0" borderId="0" xfId="4" applyAlignment="1">
      <alignment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1" applyAlignment="1" applyProtection="1">
      <alignment horizontal="left"/>
    </xf>
    <xf numFmtId="0" fontId="35" fillId="0" borderId="0" xfId="0" applyFont="1" applyAlignment="1">
      <alignment horizontal="left"/>
    </xf>
    <xf numFmtId="0" fontId="36" fillId="0" borderId="0" xfId="1" quotePrefix="1" applyFont="1" applyFill="1" applyAlignment="1" applyProtection="1">
      <alignment horizontal="left"/>
    </xf>
    <xf numFmtId="0" fontId="36" fillId="0" borderId="0" xfId="1" applyFont="1" applyFill="1" applyAlignment="1" applyProtection="1">
      <alignment horizontal="left"/>
    </xf>
    <xf numFmtId="0" fontId="37" fillId="0" borderId="10" xfId="0" quotePrefix="1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2" xfId="0" applyFont="1" applyBorder="1" applyAlignment="1">
      <alignment horizontal="right" indent="6"/>
    </xf>
    <xf numFmtId="0" fontId="38" fillId="0" borderId="0" xfId="0" applyFont="1"/>
    <xf numFmtId="165" fontId="0" fillId="0" borderId="0" xfId="0" applyNumberFormat="1"/>
    <xf numFmtId="0" fontId="39" fillId="0" borderId="0" xfId="0" applyFont="1"/>
    <xf numFmtId="166" fontId="0" fillId="0" borderId="0" xfId="0" applyNumberFormat="1"/>
    <xf numFmtId="165" fontId="40" fillId="0" borderId="0" xfId="0" applyNumberFormat="1" applyFont="1"/>
    <xf numFmtId="165" fontId="41" fillId="0" borderId="0" xfId="0" applyNumberFormat="1" applyFont="1"/>
    <xf numFmtId="0" fontId="40" fillId="0" borderId="0" xfId="0" applyFont="1"/>
    <xf numFmtId="167" fontId="40" fillId="0" borderId="0" xfId="0" applyNumberFormat="1" applyFont="1"/>
    <xf numFmtId="4" fontId="0" fillId="0" borderId="0" xfId="0" applyNumberFormat="1"/>
    <xf numFmtId="0" fontId="40" fillId="0" borderId="0" xfId="0" applyFont="1" applyAlignment="1">
      <alignment horizontal="left" indent="1"/>
    </xf>
    <xf numFmtId="168" fontId="0" fillId="0" borderId="0" xfId="0" applyNumberFormat="1"/>
    <xf numFmtId="0" fontId="41" fillId="0" borderId="0" xfId="0" applyFont="1"/>
    <xf numFmtId="165" fontId="0" fillId="0" borderId="10" xfId="0" applyNumberFormat="1" applyBorder="1" applyAlignment="1">
      <alignment horizontal="left" indent="1"/>
    </xf>
    <xf numFmtId="165" fontId="40" fillId="0" borderId="10" xfId="0" applyNumberFormat="1" applyFont="1" applyBorder="1"/>
    <xf numFmtId="0" fontId="0" fillId="0" borderId="10" xfId="0" applyBorder="1" applyAlignment="1">
      <alignment horizontal="left" indent="1"/>
    </xf>
    <xf numFmtId="0" fontId="4" fillId="0" borderId="0" xfId="0" quotePrefix="1" applyFont="1"/>
    <xf numFmtId="0" fontId="4" fillId="0" borderId="0" xfId="0" applyFont="1"/>
    <xf numFmtId="0" fontId="4" fillId="0" borderId="0" xfId="0" applyFont="1" applyAlignment="1">
      <alignment horizontal="left"/>
    </xf>
    <xf numFmtId="169" fontId="40" fillId="0" borderId="0" xfId="0" applyNumberFormat="1" applyFont="1" applyAlignment="1">
      <alignment horizontal="right"/>
    </xf>
    <xf numFmtId="0" fontId="0" fillId="0" borderId="0" xfId="0" quotePrefix="1"/>
    <xf numFmtId="0" fontId="40" fillId="0" borderId="10" xfId="0" applyFont="1" applyBorder="1"/>
    <xf numFmtId="0" fontId="37" fillId="0" borderId="11" xfId="0" applyFont="1" applyBorder="1" applyAlignment="1">
      <alignment horizontal="center" vertical="center"/>
    </xf>
    <xf numFmtId="0" fontId="37" fillId="0" borderId="11" xfId="0" quotePrefix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left" indent="6"/>
    </xf>
    <xf numFmtId="0" fontId="40" fillId="0" borderId="0" xfId="0" applyFont="1" applyAlignment="1">
      <alignment horizontal="center" vertical="center"/>
    </xf>
    <xf numFmtId="170" fontId="40" fillId="0" borderId="0" xfId="0" applyNumberFormat="1" applyFont="1" applyAlignment="1">
      <alignment horizontal="right" vertical="center"/>
    </xf>
    <xf numFmtId="170" fontId="0" fillId="0" borderId="0" xfId="0" applyNumberFormat="1"/>
    <xf numFmtId="170" fontId="40" fillId="0" borderId="10" xfId="0" applyNumberFormat="1" applyFont="1" applyBorder="1" applyAlignment="1">
      <alignment horizontal="right" vertical="center"/>
    </xf>
    <xf numFmtId="0" fontId="37" fillId="0" borderId="0" xfId="0" quotePrefix="1" applyFont="1"/>
    <xf numFmtId="170" fontId="40" fillId="0" borderId="0" xfId="0" applyNumberFormat="1" applyFont="1" applyAlignment="1">
      <alignment horizontal="center"/>
    </xf>
    <xf numFmtId="170" fontId="40" fillId="0" borderId="0" xfId="0" applyNumberFormat="1" applyFont="1"/>
    <xf numFmtId="0" fontId="42" fillId="0" borderId="0" xfId="0" applyFont="1"/>
    <xf numFmtId="169" fontId="40" fillId="0" borderId="0" xfId="0" applyNumberFormat="1" applyFont="1" applyAlignment="1">
      <alignment horizontal="left"/>
    </xf>
    <xf numFmtId="0" fontId="40" fillId="0" borderId="11" xfId="0" applyFont="1" applyBorder="1" applyAlignment="1">
      <alignment horizontal="center" vertical="center"/>
    </xf>
    <xf numFmtId="0" fontId="44" fillId="0" borderId="0" xfId="0" applyFont="1" applyAlignment="1">
      <alignment horizontal="right" vertical="top" wrapText="1" readingOrder="1"/>
    </xf>
    <xf numFmtId="170" fontId="42" fillId="0" borderId="0" xfId="0" applyNumberFormat="1" applyFont="1"/>
    <xf numFmtId="0" fontId="40" fillId="0" borderId="11" xfId="0" applyFont="1" applyBorder="1" applyAlignment="1">
      <alignment horizontal="center"/>
    </xf>
    <xf numFmtId="0" fontId="37" fillId="0" borderId="0" xfId="0" applyFont="1" applyAlignment="1">
      <alignment horizontal="centerContinuous"/>
    </xf>
    <xf numFmtId="0" fontId="42" fillId="0" borderId="0" xfId="0" applyFont="1" applyAlignment="1">
      <alignment horizontal="centerContinuous"/>
    </xf>
    <xf numFmtId="0" fontId="40" fillId="0" borderId="0" xfId="0" applyFont="1" applyAlignment="1">
      <alignment horizontal="centerContinuous"/>
    </xf>
    <xf numFmtId="170" fontId="40" fillId="0" borderId="0" xfId="0" applyNumberFormat="1" applyFont="1" applyAlignment="1">
      <alignment horizontal="right"/>
    </xf>
    <xf numFmtId="170" fontId="40" fillId="0" borderId="10" xfId="0" applyNumberFormat="1" applyFont="1" applyBorder="1" applyAlignment="1">
      <alignment horizontal="right"/>
    </xf>
    <xf numFmtId="0" fontId="40" fillId="0" borderId="0" xfId="0" quotePrefix="1" applyFont="1"/>
    <xf numFmtId="0" fontId="44" fillId="0" borderId="0" xfId="0" applyFont="1" applyAlignment="1">
      <alignment vertical="top" readingOrder="1"/>
    </xf>
    <xf numFmtId="0" fontId="4" fillId="0" borderId="11" xfId="0" applyFont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Continuous"/>
    </xf>
    <xf numFmtId="0" fontId="4" fillId="0" borderId="12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171" fontId="0" fillId="0" borderId="0" xfId="0" applyNumberFormat="1" applyAlignment="1">
      <alignment horizontal="centerContinuous"/>
    </xf>
    <xf numFmtId="171" fontId="40" fillId="0" borderId="0" xfId="0" applyNumberFormat="1" applyFont="1" applyAlignment="1">
      <alignment horizontal="right"/>
    </xf>
    <xf numFmtId="171" fontId="0" fillId="0" borderId="0" xfId="0" applyNumberFormat="1"/>
    <xf numFmtId="2" fontId="0" fillId="0" borderId="0" xfId="0" applyNumberFormat="1"/>
    <xf numFmtId="0" fontId="40" fillId="0" borderId="0" xfId="0" applyFont="1" applyAlignment="1">
      <alignment horizontal="right"/>
    </xf>
    <xf numFmtId="171" fontId="40" fillId="0" borderId="0" xfId="0" applyNumberFormat="1" applyFont="1"/>
    <xf numFmtId="171" fontId="40" fillId="0" borderId="10" xfId="0" applyNumberFormat="1" applyFont="1" applyBorder="1"/>
    <xf numFmtId="171" fontId="40" fillId="0" borderId="1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37" fillId="0" borderId="10" xfId="0" applyFont="1" applyBorder="1"/>
    <xf numFmtId="0" fontId="0" fillId="0" borderId="11" xfId="0" applyBorder="1" applyAlignment="1">
      <alignment horizontal="center"/>
    </xf>
    <xf numFmtId="0" fontId="4" fillId="0" borderId="0" xfId="0" applyFont="1" applyAlignment="1">
      <alignment horizontal="centerContinuous"/>
    </xf>
    <xf numFmtId="169" fontId="0" fillId="0" borderId="0" xfId="0" applyNumberFormat="1" applyAlignment="1">
      <alignment horizontal="right"/>
    </xf>
    <xf numFmtId="0" fontId="37" fillId="0" borderId="0" xfId="0" applyFont="1"/>
    <xf numFmtId="43" fontId="0" fillId="0" borderId="0" xfId="61" applyFont="1"/>
    <xf numFmtId="43" fontId="40" fillId="0" borderId="0" xfId="61" applyFont="1"/>
    <xf numFmtId="43" fontId="40" fillId="0" borderId="10" xfId="61" applyFont="1" applyBorder="1"/>
  </cellXfs>
  <cellStyles count="62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61" builtinId="3"/>
    <cellStyle name="Comma 2" xfId="52" xr:uid="{00000000-0005-0000-0000-00001C000000}"/>
    <cellStyle name="Comma 3" xfId="54" xr:uid="{F948226D-468E-4FAB-A758-A67BEEC95FF2}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1" builtinId="8"/>
    <cellStyle name="Hyperlink 2" xfId="2" xr:uid="{00000000-0005-0000-0000-000024000000}"/>
    <cellStyle name="Hyperlink 3" xfId="46" xr:uid="{00000000-0005-0000-0000-000025000000}"/>
    <cellStyle name="Hyperlink 3 2" xfId="55" xr:uid="{8703CFFB-9370-4957-B1BE-A6D12ECDE211}"/>
    <cellStyle name="Hyperlink 4" xfId="48" xr:uid="{00000000-0005-0000-0000-000026000000}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 xr:uid="{00000000-0005-0000-0000-00002B000000}"/>
    <cellStyle name="Normal 2 2" xfId="4" xr:uid="{00000000-0005-0000-0000-00002C000000}"/>
    <cellStyle name="Normal 2 3" xfId="56" xr:uid="{6D24B3F8-0DF3-45EC-98DA-A0EA04135DAC}"/>
    <cellStyle name="Normal 3" xfId="45" xr:uid="{00000000-0005-0000-0000-00002D000000}"/>
    <cellStyle name="Normal 3 2" xfId="57" xr:uid="{81CD4063-B8D3-4147-B484-AF5964C3976B}"/>
    <cellStyle name="Normal 4" xfId="47" xr:uid="{00000000-0005-0000-0000-00002E000000}"/>
    <cellStyle name="Normal 4 2" xfId="58" xr:uid="{AB29F0B2-4697-4B7A-BA63-639E419D30A3}"/>
    <cellStyle name="Normal 5" xfId="49" xr:uid="{00000000-0005-0000-0000-00002F000000}"/>
    <cellStyle name="Normal 5 2" xfId="59" xr:uid="{2A994748-9ED1-468C-B3A3-D1E0D6FB9365}"/>
    <cellStyle name="Normal 6" xfId="51" xr:uid="{00000000-0005-0000-0000-000030000000}"/>
    <cellStyle name="Normal 7" xfId="53" xr:uid="{A43A8493-FF9B-4B3F-B6DB-4FE5C94C6D32}"/>
    <cellStyle name="Note 2" xfId="50" xr:uid="{00000000-0005-0000-0000-000031000000}"/>
    <cellStyle name="Output" xfId="14" builtinId="21" customBuiltin="1"/>
    <cellStyle name="Percent 2" xfId="60" xr:uid="{F5AF82C7-73BA-4A63-B152-0959F2849C38}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000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" name="Picture 1" descr="PrintLogo">
          <a:extLst>
            <a:ext uri="{FF2B5EF4-FFF2-40B4-BE49-F238E27FC236}">
              <a16:creationId xmlns:a16="http://schemas.microsoft.com/office/drawing/2014/main" id="{5EB55977-99CA-4642-AF4A-16139F084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" name="Picture 2" descr="PrintLogo">
          <a:extLst>
            <a:ext uri="{FF2B5EF4-FFF2-40B4-BE49-F238E27FC236}">
              <a16:creationId xmlns:a16="http://schemas.microsoft.com/office/drawing/2014/main" id="{E7E297BA-B54C-4B78-882A-ACD639249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" name="Picture 3" descr="PrintLogo">
          <a:extLst>
            <a:ext uri="{FF2B5EF4-FFF2-40B4-BE49-F238E27FC236}">
              <a16:creationId xmlns:a16="http://schemas.microsoft.com/office/drawing/2014/main" id="{74BDA487-3816-435C-9253-8FCD14C40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5" name="Picture 4" descr="PrintLogo">
          <a:extLst>
            <a:ext uri="{FF2B5EF4-FFF2-40B4-BE49-F238E27FC236}">
              <a16:creationId xmlns:a16="http://schemas.microsoft.com/office/drawing/2014/main" id="{D93B0824-93EF-4554-8FDC-8BDFC8A55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6" name="Picture 5" descr="PrintLogo">
          <a:extLst>
            <a:ext uri="{FF2B5EF4-FFF2-40B4-BE49-F238E27FC236}">
              <a16:creationId xmlns:a16="http://schemas.microsoft.com/office/drawing/2014/main" id="{5570A96F-0DE5-40E2-A4D3-337270072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7" name="Picture 6" descr="PrintLogo">
          <a:extLst>
            <a:ext uri="{FF2B5EF4-FFF2-40B4-BE49-F238E27FC236}">
              <a16:creationId xmlns:a16="http://schemas.microsoft.com/office/drawing/2014/main" id="{06804AC8-7681-480D-B399-C456BE570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8" name="Picture 7" descr="PrintLogo">
          <a:extLst>
            <a:ext uri="{FF2B5EF4-FFF2-40B4-BE49-F238E27FC236}">
              <a16:creationId xmlns:a16="http://schemas.microsoft.com/office/drawing/2014/main" id="{EA5A8943-B532-4B53-B77B-FA1BA68A6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9" name="Picture 8" descr="PrintLogo">
          <a:extLst>
            <a:ext uri="{FF2B5EF4-FFF2-40B4-BE49-F238E27FC236}">
              <a16:creationId xmlns:a16="http://schemas.microsoft.com/office/drawing/2014/main" id="{F12667DD-617F-40E3-96C0-9AAAE966D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0" name="Picture 9" descr="PrintLogo">
          <a:extLst>
            <a:ext uri="{FF2B5EF4-FFF2-40B4-BE49-F238E27FC236}">
              <a16:creationId xmlns:a16="http://schemas.microsoft.com/office/drawing/2014/main" id="{7A771291-A811-4644-A84B-6BD5AEA89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1" name="Picture 10" descr="PrintLogo">
          <a:extLst>
            <a:ext uri="{FF2B5EF4-FFF2-40B4-BE49-F238E27FC236}">
              <a16:creationId xmlns:a16="http://schemas.microsoft.com/office/drawing/2014/main" id="{1591CBFB-3D6B-4195-8245-C5417D1EA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2" name="Picture 11" descr="PrintLogo">
          <a:extLst>
            <a:ext uri="{FF2B5EF4-FFF2-40B4-BE49-F238E27FC236}">
              <a16:creationId xmlns:a16="http://schemas.microsoft.com/office/drawing/2014/main" id="{611B6B8E-894C-4531-BB0F-B87D718CD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3" name="Picture 12" descr="PrintLogo">
          <a:extLst>
            <a:ext uri="{FF2B5EF4-FFF2-40B4-BE49-F238E27FC236}">
              <a16:creationId xmlns:a16="http://schemas.microsoft.com/office/drawing/2014/main" id="{4D01DA3F-B3A8-49FA-B04D-9ED1C18D9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4" name="Picture 13" descr="PrintLogo">
          <a:extLst>
            <a:ext uri="{FF2B5EF4-FFF2-40B4-BE49-F238E27FC236}">
              <a16:creationId xmlns:a16="http://schemas.microsoft.com/office/drawing/2014/main" id="{44072CB8-453E-4027-8487-9BF776089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" name="Picture 14" descr="PrintLogo">
          <a:extLst>
            <a:ext uri="{FF2B5EF4-FFF2-40B4-BE49-F238E27FC236}">
              <a16:creationId xmlns:a16="http://schemas.microsoft.com/office/drawing/2014/main" id="{B3B3E992-8732-443A-9A1A-A90DEFCCF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6" name="Picture 15" descr="PrintLogo">
          <a:extLst>
            <a:ext uri="{FF2B5EF4-FFF2-40B4-BE49-F238E27FC236}">
              <a16:creationId xmlns:a16="http://schemas.microsoft.com/office/drawing/2014/main" id="{8E977804-1F40-484B-9F74-7B851BF36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7" name="Picture 16" descr="PrintLogo">
          <a:extLst>
            <a:ext uri="{FF2B5EF4-FFF2-40B4-BE49-F238E27FC236}">
              <a16:creationId xmlns:a16="http://schemas.microsoft.com/office/drawing/2014/main" id="{39C7B597-A25E-4BC3-BBC1-B55F6D323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8" name="Picture 17" descr="PrintLogo">
          <a:extLst>
            <a:ext uri="{FF2B5EF4-FFF2-40B4-BE49-F238E27FC236}">
              <a16:creationId xmlns:a16="http://schemas.microsoft.com/office/drawing/2014/main" id="{B9E75C10-3995-4DC6-B4F1-B72D7CE8F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9" name="Picture 18" descr="PrintLogo">
          <a:extLst>
            <a:ext uri="{FF2B5EF4-FFF2-40B4-BE49-F238E27FC236}">
              <a16:creationId xmlns:a16="http://schemas.microsoft.com/office/drawing/2014/main" id="{09A3F054-E76A-4933-A4F4-6BC26D53C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0" name="Picture 19" descr="PrintLogo">
          <a:extLst>
            <a:ext uri="{FF2B5EF4-FFF2-40B4-BE49-F238E27FC236}">
              <a16:creationId xmlns:a16="http://schemas.microsoft.com/office/drawing/2014/main" id="{0DBE3E28-E7F0-4A0F-A9EE-1E82577AC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1" name="Picture 20" descr="PrintLogo">
          <a:extLst>
            <a:ext uri="{FF2B5EF4-FFF2-40B4-BE49-F238E27FC236}">
              <a16:creationId xmlns:a16="http://schemas.microsoft.com/office/drawing/2014/main" id="{A6638CC4-68E9-4962-8C15-483412804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2" name="Picture 21" descr="PrintLogo">
          <a:extLst>
            <a:ext uri="{FF2B5EF4-FFF2-40B4-BE49-F238E27FC236}">
              <a16:creationId xmlns:a16="http://schemas.microsoft.com/office/drawing/2014/main" id="{D3BD2D3F-1682-4909-A1BC-37896C24F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3" name="Picture 22" descr="PrintLogo">
          <a:extLst>
            <a:ext uri="{FF2B5EF4-FFF2-40B4-BE49-F238E27FC236}">
              <a16:creationId xmlns:a16="http://schemas.microsoft.com/office/drawing/2014/main" id="{0864F110-BC85-4DA7-9F29-38CF8CC2B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4" name="Picture 23" descr="PrintLogo">
          <a:extLst>
            <a:ext uri="{FF2B5EF4-FFF2-40B4-BE49-F238E27FC236}">
              <a16:creationId xmlns:a16="http://schemas.microsoft.com/office/drawing/2014/main" id="{73BD99F0-7259-4475-B7DC-84DAC1030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5" name="Picture 24" descr="PrintLogo">
          <a:extLst>
            <a:ext uri="{FF2B5EF4-FFF2-40B4-BE49-F238E27FC236}">
              <a16:creationId xmlns:a16="http://schemas.microsoft.com/office/drawing/2014/main" id="{4C06A9CF-EBB3-4E8E-B295-6751BF338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6" name="Picture 25" descr="PrintLogo">
          <a:extLst>
            <a:ext uri="{FF2B5EF4-FFF2-40B4-BE49-F238E27FC236}">
              <a16:creationId xmlns:a16="http://schemas.microsoft.com/office/drawing/2014/main" id="{876C7B24-1261-4534-ABAE-107A74A2A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7" name="Picture 26" descr="PrintLogo">
          <a:extLst>
            <a:ext uri="{FF2B5EF4-FFF2-40B4-BE49-F238E27FC236}">
              <a16:creationId xmlns:a16="http://schemas.microsoft.com/office/drawing/2014/main" id="{966B8692-1886-4DC8-B2C8-DE5B6906A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8" name="Picture 27" descr="PrintLogo">
          <a:extLst>
            <a:ext uri="{FF2B5EF4-FFF2-40B4-BE49-F238E27FC236}">
              <a16:creationId xmlns:a16="http://schemas.microsoft.com/office/drawing/2014/main" id="{CC59A016-723D-4B65-81C1-25E8D1CFF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9" name="Picture 28" descr="PrintLogo">
          <a:extLst>
            <a:ext uri="{FF2B5EF4-FFF2-40B4-BE49-F238E27FC236}">
              <a16:creationId xmlns:a16="http://schemas.microsoft.com/office/drawing/2014/main" id="{9B51315C-F446-4BAE-97C3-F71584557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0" name="Picture 29" descr="PrintLogo">
          <a:extLst>
            <a:ext uri="{FF2B5EF4-FFF2-40B4-BE49-F238E27FC236}">
              <a16:creationId xmlns:a16="http://schemas.microsoft.com/office/drawing/2014/main" id="{35D48EBD-0B3C-4795-B926-FEB217188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1" name="Picture 30" descr="PrintLogo">
          <a:extLst>
            <a:ext uri="{FF2B5EF4-FFF2-40B4-BE49-F238E27FC236}">
              <a16:creationId xmlns:a16="http://schemas.microsoft.com/office/drawing/2014/main" id="{0D85D3ED-47AE-48D9-B91D-1D1DA0FF5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2" name="Picture 31" descr="PrintLogo">
          <a:extLst>
            <a:ext uri="{FF2B5EF4-FFF2-40B4-BE49-F238E27FC236}">
              <a16:creationId xmlns:a16="http://schemas.microsoft.com/office/drawing/2014/main" id="{2C695D27-BF63-451B-B52B-48AF45FF9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3" name="Picture 32" descr="PrintLogo">
          <a:extLst>
            <a:ext uri="{FF2B5EF4-FFF2-40B4-BE49-F238E27FC236}">
              <a16:creationId xmlns:a16="http://schemas.microsoft.com/office/drawing/2014/main" id="{26E97962-17CA-4126-BA4E-A89E5E4F8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4" name="Picture 33" descr="PrintLogo">
          <a:extLst>
            <a:ext uri="{FF2B5EF4-FFF2-40B4-BE49-F238E27FC236}">
              <a16:creationId xmlns:a16="http://schemas.microsoft.com/office/drawing/2014/main" id="{949F949A-E65C-4E95-9E4E-0D871A450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5" name="Picture 34" descr="PrintLogo">
          <a:extLst>
            <a:ext uri="{FF2B5EF4-FFF2-40B4-BE49-F238E27FC236}">
              <a16:creationId xmlns:a16="http://schemas.microsoft.com/office/drawing/2014/main" id="{323D8762-160A-47F4-8F06-A81C182A1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6" name="Picture 35" descr="PrintLogo">
          <a:extLst>
            <a:ext uri="{FF2B5EF4-FFF2-40B4-BE49-F238E27FC236}">
              <a16:creationId xmlns:a16="http://schemas.microsoft.com/office/drawing/2014/main" id="{CC17DBAA-7294-4C29-AF8E-7A9ABC21D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7" name="Picture 36" descr="PrintLogo">
          <a:extLst>
            <a:ext uri="{FF2B5EF4-FFF2-40B4-BE49-F238E27FC236}">
              <a16:creationId xmlns:a16="http://schemas.microsoft.com/office/drawing/2014/main" id="{B97569BD-6538-4275-B99E-74AC0CA27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8" name="Picture 37" descr="PrintLogo">
          <a:extLst>
            <a:ext uri="{FF2B5EF4-FFF2-40B4-BE49-F238E27FC236}">
              <a16:creationId xmlns:a16="http://schemas.microsoft.com/office/drawing/2014/main" id="{4C47B7CA-DFCD-49CC-8E94-4F5F30E2C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9" name="Picture 38" descr="PrintLogo">
          <a:extLst>
            <a:ext uri="{FF2B5EF4-FFF2-40B4-BE49-F238E27FC236}">
              <a16:creationId xmlns:a16="http://schemas.microsoft.com/office/drawing/2014/main" id="{48DD3506-8AED-405F-BEFF-EBF69A0FD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0" name="Picture 39" descr="PrintLogo">
          <a:extLst>
            <a:ext uri="{FF2B5EF4-FFF2-40B4-BE49-F238E27FC236}">
              <a16:creationId xmlns:a16="http://schemas.microsoft.com/office/drawing/2014/main" id="{F5594AE0-E375-4BF3-B140-5C2AC7F26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1" name="Picture 40" descr="PrintLogo">
          <a:extLst>
            <a:ext uri="{FF2B5EF4-FFF2-40B4-BE49-F238E27FC236}">
              <a16:creationId xmlns:a16="http://schemas.microsoft.com/office/drawing/2014/main" id="{C0590D6B-F74A-4508-8391-148DB98C7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2" name="Picture 41" descr="PrintLogo">
          <a:extLst>
            <a:ext uri="{FF2B5EF4-FFF2-40B4-BE49-F238E27FC236}">
              <a16:creationId xmlns:a16="http://schemas.microsoft.com/office/drawing/2014/main" id="{6E991F3A-D57B-4F4F-AB41-7602208E6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3" name="Picture 42" descr="PrintLogo">
          <a:extLst>
            <a:ext uri="{FF2B5EF4-FFF2-40B4-BE49-F238E27FC236}">
              <a16:creationId xmlns:a16="http://schemas.microsoft.com/office/drawing/2014/main" id="{51C46851-B1DE-4372-85B0-2D1192109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4" name="Picture 2098" descr="PrintLogo">
          <a:extLst>
            <a:ext uri="{FF2B5EF4-FFF2-40B4-BE49-F238E27FC236}">
              <a16:creationId xmlns:a16="http://schemas.microsoft.com/office/drawing/2014/main" id="{31C6877E-2CFB-45AD-ABE0-5F1D276C4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5" name="Picture 2099" descr="PrintLogo">
          <a:extLst>
            <a:ext uri="{FF2B5EF4-FFF2-40B4-BE49-F238E27FC236}">
              <a16:creationId xmlns:a16="http://schemas.microsoft.com/office/drawing/2014/main" id="{190457B9-EFEC-49F1-AAD6-415F63812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6" name="Picture 2100" descr="PrintLogo">
          <a:extLst>
            <a:ext uri="{FF2B5EF4-FFF2-40B4-BE49-F238E27FC236}">
              <a16:creationId xmlns:a16="http://schemas.microsoft.com/office/drawing/2014/main" id="{8788134C-1844-4301-B387-81E7BF392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7" name="Picture 2101" descr="PrintLogo">
          <a:extLst>
            <a:ext uri="{FF2B5EF4-FFF2-40B4-BE49-F238E27FC236}">
              <a16:creationId xmlns:a16="http://schemas.microsoft.com/office/drawing/2014/main" id="{EFD0011C-658E-42FC-A117-C7984D847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8" name="Picture 2102" descr="PrintLogo">
          <a:extLst>
            <a:ext uri="{FF2B5EF4-FFF2-40B4-BE49-F238E27FC236}">
              <a16:creationId xmlns:a16="http://schemas.microsoft.com/office/drawing/2014/main" id="{229CCA29-8FC7-4AFB-8E24-6ACAD95E5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9" name="Picture 2103" descr="PrintLogo">
          <a:extLst>
            <a:ext uri="{FF2B5EF4-FFF2-40B4-BE49-F238E27FC236}">
              <a16:creationId xmlns:a16="http://schemas.microsoft.com/office/drawing/2014/main" id="{318062C5-7A85-455D-9E69-C5A26F78C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50" name="Picture 2104" descr="PrintLogo">
          <a:extLst>
            <a:ext uri="{FF2B5EF4-FFF2-40B4-BE49-F238E27FC236}">
              <a16:creationId xmlns:a16="http://schemas.microsoft.com/office/drawing/2014/main" id="{735D6C72-915F-472E-A835-79BC6D740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87630</xdr:colOff>
      <xdr:row>0</xdr:row>
      <xdr:rowOff>34290</xdr:rowOff>
    </xdr:from>
    <xdr:to>
      <xdr:col>0</xdr:col>
      <xdr:colOff>4354830</xdr:colOff>
      <xdr:row>0</xdr:row>
      <xdr:rowOff>533400</xdr:rowOff>
    </xdr:to>
    <xdr:pic>
      <xdr:nvPicPr>
        <xdr:cNvPr id="51" name="Picture 2105" descr="PrintLogo">
          <a:extLst>
            <a:ext uri="{FF2B5EF4-FFF2-40B4-BE49-F238E27FC236}">
              <a16:creationId xmlns:a16="http://schemas.microsoft.com/office/drawing/2014/main" id="{5ADC1FAF-EE0F-43B5-A0DF-381C49AD7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" y="3429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53F12A8-9A3D-49D0-8410-C1662E88E6B6}"/>
            </a:ext>
          </a:extLst>
        </xdr:cNvPr>
        <xdr:cNvSpPr txBox="1"/>
      </xdr:nvSpPr>
      <xdr:spPr>
        <a:xfrm>
          <a:off x="3175" y="3175"/>
          <a:ext cx="61595" cy="10068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X44A0T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DE4AC14-3B48-494C-9497-1EE6ED2918E8}"/>
            </a:ext>
          </a:extLst>
        </xdr:cNvPr>
        <xdr:cNvSpPr txBox="1"/>
      </xdr:nvSpPr>
      <xdr:spPr>
        <a:xfrm>
          <a:off x="3175" y="3175"/>
          <a:ext cx="61595" cy="10068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X45A0T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4E478EF-8DCD-47E0-8DD4-61066C75E544}"/>
            </a:ext>
          </a:extLst>
        </xdr:cNvPr>
        <xdr:cNvSpPr txBox="1"/>
      </xdr:nvSpPr>
      <xdr:spPr>
        <a:xfrm>
          <a:off x="3175" y="3175"/>
          <a:ext cx="61595" cy="10068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X45A0T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09488B2-1C4A-44CF-86A6-D3838FD2A706}"/>
            </a:ext>
          </a:extLst>
        </xdr:cNvPr>
        <xdr:cNvSpPr txBox="1"/>
      </xdr:nvSpPr>
      <xdr:spPr>
        <a:xfrm>
          <a:off x="3175" y="3175"/>
          <a:ext cx="61595" cy="10068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X46A0T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13E54B6-DA79-4BA5-87D3-17C318E68019}"/>
            </a:ext>
          </a:extLst>
        </xdr:cNvPr>
        <xdr:cNvSpPr txBox="1"/>
      </xdr:nvSpPr>
      <xdr:spPr>
        <a:xfrm>
          <a:off x="3175" y="3175"/>
          <a:ext cx="61595" cy="10068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X46A0T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42B05B8-C9B5-4875-89AB-DF960E76CF35}"/>
            </a:ext>
          </a:extLst>
        </xdr:cNvPr>
        <xdr:cNvSpPr txBox="1"/>
      </xdr:nvSpPr>
      <xdr:spPr>
        <a:xfrm>
          <a:off x="3175" y="3175"/>
          <a:ext cx="61595" cy="10068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X47A0T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BC4B3DB-53C4-4FD9-A1A2-7E868966BBC5}"/>
            </a:ext>
          </a:extLst>
        </xdr:cNvPr>
        <xdr:cNvSpPr txBox="1"/>
      </xdr:nvSpPr>
      <xdr:spPr>
        <a:xfrm>
          <a:off x="3175" y="3175"/>
          <a:ext cx="61595" cy="10068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X47A0T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1FBA923-0AF5-437F-901C-EEE89470D436}"/>
            </a:ext>
          </a:extLst>
        </xdr:cNvPr>
        <xdr:cNvSpPr txBox="1"/>
      </xdr:nvSpPr>
      <xdr:spPr>
        <a:xfrm>
          <a:off x="3175" y="3175"/>
          <a:ext cx="61595" cy="10068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X48A0T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563991D-2C65-4AD5-A4BA-6B75DFF2BCB5}"/>
            </a:ext>
          </a:extLst>
        </xdr:cNvPr>
        <xdr:cNvSpPr txBox="1"/>
      </xdr:nvSpPr>
      <xdr:spPr>
        <a:xfrm>
          <a:off x="3175" y="3175"/>
          <a:ext cx="61595" cy="10068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X48A0T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24DEF9E-81CD-4F8E-9979-851044D5791E}"/>
            </a:ext>
          </a:extLst>
        </xdr:cNvPr>
        <xdr:cNvSpPr txBox="1"/>
      </xdr:nvSpPr>
      <xdr:spPr>
        <a:xfrm>
          <a:off x="3175" y="3175"/>
          <a:ext cx="61595" cy="10068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X49A0T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948B59-973C-40F9-9C62-DDAD3E8907A6}"/>
            </a:ext>
          </a:extLst>
        </xdr:cNvPr>
        <xdr:cNvSpPr txBox="1"/>
      </xdr:nvSpPr>
      <xdr:spPr>
        <a:xfrm>
          <a:off x="3175" y="3175"/>
          <a:ext cx="61595" cy="10068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X49A0T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1CD0EDE-4DCD-4AD4-9820-59B67FF46358}"/>
            </a:ext>
          </a:extLst>
        </xdr:cNvPr>
        <xdr:cNvSpPr txBox="1"/>
      </xdr:nvSpPr>
      <xdr:spPr>
        <a:xfrm>
          <a:off x="3175" y="3175"/>
          <a:ext cx="61595" cy="10068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X50A0T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E2A23EA-4C80-4E77-9B8D-7B969DA67BC1}"/>
            </a:ext>
          </a:extLst>
        </xdr:cNvPr>
        <xdr:cNvSpPr txBox="1"/>
      </xdr:nvSpPr>
      <xdr:spPr>
        <a:xfrm>
          <a:off x="3175" y="3175"/>
          <a:ext cx="61595" cy="10068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X50A0T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27C5B2-912D-44D9-9091-C0606B2A356A}"/>
            </a:ext>
          </a:extLst>
        </xdr:cNvPr>
        <xdr:cNvSpPr txBox="1"/>
      </xdr:nvSpPr>
      <xdr:spPr>
        <a:xfrm>
          <a:off x="3175" y="3175"/>
          <a:ext cx="61595" cy="10068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X51A0T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DF635-B852-4FE5-924F-84FF4E271731}">
  <sheetPr>
    <pageSetUpPr fitToPage="1"/>
  </sheetPr>
  <dimension ref="A1:A20"/>
  <sheetViews>
    <sheetView tabSelected="1" workbookViewId="0">
      <selection activeCell="A6" sqref="A6"/>
    </sheetView>
  </sheetViews>
  <sheetFormatPr defaultColWidth="11.28515625" defaultRowHeight="13.2" x14ac:dyDescent="0.25"/>
  <cols>
    <col min="1" max="1" width="117.28515625" style="7" bestFit="1" customWidth="1"/>
    <col min="2" max="16384" width="11.28515625" style="4"/>
  </cols>
  <sheetData>
    <row r="1" spans="1:1" ht="44.25" customHeight="1" x14ac:dyDescent="0.25">
      <c r="A1" s="3"/>
    </row>
    <row r="2" spans="1:1" ht="17.399999999999999" x14ac:dyDescent="0.3">
      <c r="A2" s="9" t="s">
        <v>0</v>
      </c>
    </row>
    <row r="3" spans="1:1" s="6" customFormat="1" ht="10.199999999999999" x14ac:dyDescent="0.2">
      <c r="A3" s="5"/>
    </row>
    <row r="4" spans="1:1" x14ac:dyDescent="0.25">
      <c r="A4" s="10"/>
    </row>
    <row r="5" spans="1:1" x14ac:dyDescent="0.25">
      <c r="A5" s="8" t="s">
        <v>5</v>
      </c>
    </row>
    <row r="6" spans="1:1" x14ac:dyDescent="0.25">
      <c r="A6" s="12" t="s">
        <v>139</v>
      </c>
    </row>
    <row r="7" spans="1:1" x14ac:dyDescent="0.25">
      <c r="A7" s="13" t="s">
        <v>1</v>
      </c>
    </row>
    <row r="8" spans="1:1" x14ac:dyDescent="0.25">
      <c r="A8" s="13" t="s">
        <v>2</v>
      </c>
    </row>
    <row r="9" spans="1:1" x14ac:dyDescent="0.25">
      <c r="A9" s="13" t="s">
        <v>3</v>
      </c>
    </row>
    <row r="10" spans="1:1" x14ac:dyDescent="0.25">
      <c r="A10" s="10"/>
    </row>
    <row r="11" spans="1:1" x14ac:dyDescent="0.25">
      <c r="A11" s="8" t="s">
        <v>6</v>
      </c>
    </row>
    <row r="12" spans="1:1" x14ac:dyDescent="0.25">
      <c r="A12" s="13" t="s">
        <v>140</v>
      </c>
    </row>
    <row r="13" spans="1:1" x14ac:dyDescent="0.25">
      <c r="A13" s="13" t="s">
        <v>141</v>
      </c>
    </row>
    <row r="14" spans="1:1" x14ac:dyDescent="0.25">
      <c r="A14" s="13" t="s">
        <v>156</v>
      </c>
    </row>
    <row r="15" spans="1:1" x14ac:dyDescent="0.25">
      <c r="A15" s="10"/>
    </row>
    <row r="16" spans="1:1" x14ac:dyDescent="0.25">
      <c r="A16" s="2" t="s">
        <v>7</v>
      </c>
    </row>
    <row r="17" spans="1:1" x14ac:dyDescent="0.25">
      <c r="A17" s="2"/>
    </row>
    <row r="19" spans="1:1" x14ac:dyDescent="0.25">
      <c r="A19" s="11" t="s">
        <v>157</v>
      </c>
    </row>
    <row r="20" spans="1:1" x14ac:dyDescent="0.25">
      <c r="A20" s="1" t="s">
        <v>4</v>
      </c>
    </row>
  </sheetData>
  <hyperlinks>
    <hyperlink ref="A6" location="'tab37'!A1" display="Table 37—Supply and use: Soybeans, soybean meal, and soybean oil, U.S., major foreign exporters, importers, and world, 2016/17–2020/21" xr:uid="{58609315-D80B-42E1-9819-217C257E2529}"/>
    <hyperlink ref="A12" location="'tab41'!A1" display="Table 41—World oilseed supply and distribution, 2013/14–2020/21" xr:uid="{591EDF47-D7F0-4646-BA83-D5B27F53A83F}"/>
    <hyperlink ref="A13" location="'tab42'!A1" display="Table 42—World vegetable oils supply and distribution, 2013/14–2020/21" xr:uid="{145253CF-76DB-465A-A666-DDBDA04FAC42}"/>
    <hyperlink ref="A14" location="'tab43'!A1" display="Table 43—World protein meal supply and distribution, 2013/14–2020/21" xr:uid="{CAA66E8A-89F1-4ACF-AB62-CD50A3BD38CA}"/>
    <hyperlink ref="A7" location="'tab38'!A1" display="Table 38—U.S. soybean exports by selected destinations (1,000 metric tons)" xr:uid="{F47ECAB9-2F43-4559-9B07-FE58F8A1FD08}"/>
    <hyperlink ref="A8" location="'tab39'!A1" display="Table 39—U.S. soybean meal exports by selected destinations (1,000 metric tons)" xr:uid="{04217BF3-4EC8-4A4C-9903-A1C5067B421D}"/>
    <hyperlink ref="A9" location="'tab40'!A1" display="Table 40—U.S. soybean oil exports by selected destinations (1,000 metric tons)" xr:uid="{712D2A49-E1F0-40DF-8A9A-6A3A9BBD2787}"/>
  </hyperlinks>
  <pageMargins left="0.75" right="0.75" top="1" bottom="1" header="0.5" footer="0.5"/>
  <pageSetup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86ECC-A2DB-4C85-9E7F-E4A8DD43C9FC}">
  <sheetPr>
    <pageSetUpPr fitToPage="1"/>
  </sheetPr>
  <dimension ref="A1:N78"/>
  <sheetViews>
    <sheetView zoomScaleNormal="115" zoomScaleSheetLayoutView="100" workbookViewId="0">
      <pane ySplit="6" topLeftCell="A27" activePane="bottomLeft" state="frozen"/>
      <selection pane="bottomLeft"/>
    </sheetView>
  </sheetViews>
  <sheetFormatPr defaultRowHeight="10.199999999999999" x14ac:dyDescent="0.2"/>
  <cols>
    <col min="1" max="1" width="20" customWidth="1"/>
    <col min="2" max="6" width="9.7109375" customWidth="1"/>
    <col min="7" max="7" width="8.7109375" customWidth="1"/>
    <col min="8" max="8" width="18.7109375" customWidth="1"/>
    <col min="9" max="13" width="9.7109375" customWidth="1"/>
    <col min="14" max="14" width="16" customWidth="1"/>
  </cols>
  <sheetData>
    <row r="1" spans="1:14" x14ac:dyDescent="0.2">
      <c r="A1" s="14" t="s">
        <v>144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4" x14ac:dyDescent="0.2">
      <c r="C2" s="16" t="s">
        <v>8</v>
      </c>
      <c r="D2" s="16"/>
      <c r="E2" s="17"/>
      <c r="J2" s="16" t="s">
        <v>8</v>
      </c>
      <c r="K2" s="16"/>
      <c r="L2" s="17"/>
    </row>
    <row r="3" spans="1:14" x14ac:dyDescent="0.2">
      <c r="B3" s="18" t="s">
        <v>9</v>
      </c>
      <c r="C3" s="18" t="s">
        <v>10</v>
      </c>
      <c r="D3" s="18" t="s">
        <v>10</v>
      </c>
      <c r="E3" s="18" t="s">
        <v>11</v>
      </c>
      <c r="F3" s="19" t="s">
        <v>12</v>
      </c>
      <c r="I3" s="18" t="s">
        <v>9</v>
      </c>
      <c r="J3" s="18" t="s">
        <v>10</v>
      </c>
      <c r="K3" s="18" t="s">
        <v>10</v>
      </c>
      <c r="L3" s="18" t="s">
        <v>11</v>
      </c>
      <c r="M3" s="19" t="s">
        <v>12</v>
      </c>
    </row>
    <row r="4" spans="1:14" x14ac:dyDescent="0.2">
      <c r="B4" s="18" t="s">
        <v>13</v>
      </c>
      <c r="C4" s="18" t="s">
        <v>14</v>
      </c>
      <c r="D4" s="18" t="s">
        <v>15</v>
      </c>
      <c r="E4" s="18" t="s">
        <v>16</v>
      </c>
      <c r="F4" s="18" t="s">
        <v>17</v>
      </c>
      <c r="I4" s="18" t="s">
        <v>13</v>
      </c>
      <c r="J4" s="18" t="s">
        <v>14</v>
      </c>
      <c r="K4" s="18" t="s">
        <v>15</v>
      </c>
      <c r="L4" s="18" t="s">
        <v>16</v>
      </c>
      <c r="M4" s="18" t="s">
        <v>17</v>
      </c>
    </row>
    <row r="5" spans="1:14" x14ac:dyDescent="0.2">
      <c r="A5" s="15"/>
      <c r="B5" s="20"/>
      <c r="C5" s="20" t="s">
        <v>18</v>
      </c>
      <c r="D5" s="20" t="s">
        <v>19</v>
      </c>
      <c r="E5" s="20"/>
      <c r="F5" s="20"/>
      <c r="G5" s="15"/>
      <c r="H5" s="15"/>
      <c r="I5" s="20"/>
      <c r="J5" s="20" t="s">
        <v>18</v>
      </c>
      <c r="K5" s="20" t="s">
        <v>19</v>
      </c>
      <c r="L5" s="20"/>
      <c r="M5" s="20"/>
    </row>
    <row r="6" spans="1:14" x14ac:dyDescent="0.2">
      <c r="C6" s="21"/>
      <c r="D6" s="21"/>
      <c r="E6" s="21"/>
      <c r="F6" s="21"/>
      <c r="G6" s="21"/>
      <c r="H6" s="22" t="s">
        <v>20</v>
      </c>
      <c r="I6" s="21"/>
      <c r="J6" s="21"/>
      <c r="K6" s="21"/>
      <c r="L6" s="21"/>
      <c r="M6" s="21"/>
    </row>
    <row r="7" spans="1:14" ht="15.75" customHeight="1" x14ac:dyDescent="0.2">
      <c r="A7" s="23" t="s">
        <v>49</v>
      </c>
      <c r="B7" s="24"/>
      <c r="C7" s="24"/>
      <c r="D7" s="24"/>
      <c r="E7" s="24"/>
      <c r="F7" s="24"/>
      <c r="H7" s="25" t="s">
        <v>143</v>
      </c>
      <c r="I7" s="24"/>
      <c r="J7" s="24"/>
      <c r="K7" s="24"/>
      <c r="L7" s="24"/>
      <c r="M7" s="24"/>
    </row>
    <row r="8" spans="1:14" ht="10.35" customHeight="1" x14ac:dyDescent="0.2">
      <c r="A8" s="23" t="s">
        <v>23</v>
      </c>
      <c r="B8" s="24"/>
      <c r="C8" s="24"/>
      <c r="D8" s="24"/>
      <c r="E8" s="24"/>
      <c r="F8" s="24"/>
      <c r="H8" s="23" t="s">
        <v>23</v>
      </c>
      <c r="I8" s="24"/>
      <c r="J8" s="26"/>
      <c r="K8" s="24"/>
      <c r="L8" s="24"/>
      <c r="M8" s="24"/>
    </row>
    <row r="9" spans="1:14" ht="10.35" customHeight="1" x14ac:dyDescent="0.2">
      <c r="A9" s="19" t="s">
        <v>24</v>
      </c>
      <c r="B9" s="24"/>
      <c r="C9" s="24"/>
      <c r="D9" s="24"/>
      <c r="E9" s="24"/>
      <c r="F9" s="24"/>
      <c r="H9" s="19" t="s">
        <v>24</v>
      </c>
      <c r="I9" s="24"/>
      <c r="J9" s="24"/>
      <c r="K9" s="24"/>
      <c r="L9" s="24"/>
      <c r="M9" s="24"/>
    </row>
    <row r="10" spans="1:14" ht="10.35" customHeight="1" x14ac:dyDescent="0.2">
      <c r="A10" s="19" t="s">
        <v>25</v>
      </c>
      <c r="B10" s="27">
        <v>6.9939999999999998</v>
      </c>
      <c r="C10" s="27">
        <v>55.006999999999998</v>
      </c>
      <c r="D10" s="27">
        <v>32.131</v>
      </c>
      <c r="E10" s="27">
        <v>91.707999999999998</v>
      </c>
      <c r="F10" s="27">
        <v>98.701999999999998</v>
      </c>
      <c r="H10" s="19" t="s">
        <v>25</v>
      </c>
      <c r="I10" s="27">
        <v>7.19</v>
      </c>
      <c r="J10" s="27">
        <v>54.281999999999996</v>
      </c>
      <c r="K10" s="27">
        <v>34.506</v>
      </c>
      <c r="L10" s="27">
        <v>94.048000000000002</v>
      </c>
      <c r="M10" s="27">
        <v>101.238</v>
      </c>
    </row>
    <row r="11" spans="1:14" ht="10.35" customHeight="1" x14ac:dyDescent="0.2">
      <c r="A11" s="19" t="s">
        <v>26</v>
      </c>
      <c r="B11" s="27">
        <v>121.504</v>
      </c>
      <c r="C11" s="27">
        <v>181.816</v>
      </c>
      <c r="D11" s="27">
        <v>20.420000000000002</v>
      </c>
      <c r="E11" s="27">
        <v>239.03700000000001</v>
      </c>
      <c r="F11" s="27">
        <v>360.541</v>
      </c>
      <c r="H11" s="19" t="s">
        <v>26</v>
      </c>
      <c r="I11" s="27">
        <v>113.273</v>
      </c>
      <c r="J11" s="27">
        <v>215.50299999999999</v>
      </c>
      <c r="K11" s="27">
        <v>24.817</v>
      </c>
      <c r="L11" s="27">
        <v>281.69299999999998</v>
      </c>
      <c r="M11" s="27">
        <v>394.96600000000001</v>
      </c>
      <c r="N11" s="28"/>
    </row>
    <row r="12" spans="1:14" ht="10.35" customHeight="1" x14ac:dyDescent="0.2">
      <c r="A12" s="19" t="s">
        <v>27</v>
      </c>
      <c r="B12" s="27">
        <v>0.433</v>
      </c>
      <c r="C12" s="27">
        <v>4.4340000000000002</v>
      </c>
      <c r="D12" s="27">
        <v>122.542</v>
      </c>
      <c r="E12" s="27">
        <v>154.036</v>
      </c>
      <c r="F12" s="27">
        <v>154.46899999999999</v>
      </c>
      <c r="H12" s="19" t="s">
        <v>27</v>
      </c>
      <c r="I12" s="27">
        <v>0.56699999999999995</v>
      </c>
      <c r="J12" s="27">
        <v>8.68</v>
      </c>
      <c r="K12" s="27">
        <v>144.149</v>
      </c>
      <c r="L12" s="27">
        <v>177.73</v>
      </c>
      <c r="M12" s="27">
        <v>178.297</v>
      </c>
      <c r="N12" s="28"/>
    </row>
    <row r="13" spans="1:14" ht="10.35" customHeight="1" x14ac:dyDescent="0.2">
      <c r="A13" s="19" t="s">
        <v>28</v>
      </c>
      <c r="B13" s="27"/>
      <c r="C13" s="27"/>
      <c r="D13" s="27"/>
      <c r="E13" s="27"/>
      <c r="F13" s="27"/>
      <c r="H13" s="19" t="s">
        <v>28</v>
      </c>
      <c r="I13" s="27"/>
      <c r="J13" s="27"/>
      <c r="K13" s="24"/>
      <c r="L13" s="24"/>
      <c r="M13" s="24"/>
    </row>
    <row r="14" spans="1:14" ht="10.35" customHeight="1" x14ac:dyDescent="0.2">
      <c r="A14" s="19" t="s">
        <v>29</v>
      </c>
      <c r="B14" s="27">
        <v>59.98</v>
      </c>
      <c r="C14" s="27">
        <v>91.882000000000005</v>
      </c>
      <c r="D14" s="27">
        <v>118.85899999999999</v>
      </c>
      <c r="E14" s="27">
        <v>256.64699999999999</v>
      </c>
      <c r="F14" s="27">
        <v>316.62700000000001</v>
      </c>
      <c r="H14" s="19" t="s">
        <v>29</v>
      </c>
      <c r="I14" s="27">
        <v>62.195999999999998</v>
      </c>
      <c r="J14" s="27">
        <v>94.382999999999996</v>
      </c>
      <c r="K14" s="27">
        <v>126.764</v>
      </c>
      <c r="L14" s="27">
        <v>269.09500000000003</v>
      </c>
      <c r="M14" s="27">
        <v>331.291</v>
      </c>
      <c r="N14" s="27"/>
    </row>
    <row r="15" spans="1:14" ht="10.35" customHeight="1" x14ac:dyDescent="0.2">
      <c r="A15" s="19" t="s">
        <v>30</v>
      </c>
      <c r="B15" s="27">
        <v>61.286999999999999</v>
      </c>
      <c r="C15" s="27">
        <v>100.761</v>
      </c>
      <c r="D15" s="27">
        <v>152.078</v>
      </c>
      <c r="E15" s="27">
        <v>305.505</v>
      </c>
      <c r="F15" s="27">
        <v>366.79199999999997</v>
      </c>
      <c r="H15" s="19" t="s">
        <v>30</v>
      </c>
      <c r="I15" s="27">
        <v>65.582999999999998</v>
      </c>
      <c r="J15" s="27">
        <v>105.733</v>
      </c>
      <c r="K15" s="27">
        <v>157.40799999999999</v>
      </c>
      <c r="L15" s="27">
        <v>318.85300000000001</v>
      </c>
      <c r="M15" s="27">
        <v>384.43599999999998</v>
      </c>
      <c r="N15" s="27"/>
    </row>
    <row r="16" spans="1:14" ht="10.35" customHeight="1" x14ac:dyDescent="0.2">
      <c r="A16" s="19" t="s">
        <v>31</v>
      </c>
      <c r="B16" s="27">
        <v>58.57</v>
      </c>
      <c r="C16" s="27">
        <v>94.948999999999998</v>
      </c>
      <c r="D16" s="27">
        <v>0.28399999999999997</v>
      </c>
      <c r="E16" s="27">
        <v>103.518</v>
      </c>
      <c r="F16" s="27">
        <v>165.18199999999999</v>
      </c>
      <c r="H16" s="19" t="s">
        <v>31</v>
      </c>
      <c r="I16" s="27">
        <v>46.128</v>
      </c>
      <c r="J16" s="27">
        <v>120.221</v>
      </c>
      <c r="K16" s="27">
        <v>0.35899999999999999</v>
      </c>
      <c r="L16" s="27">
        <v>131.38399999999999</v>
      </c>
      <c r="M16" s="27">
        <v>177.512</v>
      </c>
      <c r="N16" s="27"/>
    </row>
    <row r="17" spans="1:14" ht="10.35" customHeight="1" x14ac:dyDescent="0.2">
      <c r="A17" s="19" t="s">
        <v>32</v>
      </c>
      <c r="B17" s="27">
        <v>7.468</v>
      </c>
      <c r="C17" s="27">
        <v>55.389000000000003</v>
      </c>
      <c r="D17" s="27">
        <v>32.235999999999997</v>
      </c>
      <c r="E17" s="27">
        <v>91.272000000000006</v>
      </c>
      <c r="F17" s="27">
        <v>98.266000000000005</v>
      </c>
      <c r="H17" s="19" t="s">
        <v>32</v>
      </c>
      <c r="I17" s="27">
        <v>9.3190000000000008</v>
      </c>
      <c r="J17" s="27">
        <v>52.511000000000003</v>
      </c>
      <c r="K17" s="27">
        <v>45.704999999999998</v>
      </c>
      <c r="L17" s="27">
        <v>103.23399999999999</v>
      </c>
      <c r="M17" s="27">
        <v>112.553</v>
      </c>
      <c r="N17" s="29"/>
    </row>
    <row r="18" spans="1:14" ht="10.35" customHeight="1" x14ac:dyDescent="0.2">
      <c r="A18" s="23" t="s">
        <v>33</v>
      </c>
      <c r="B18" s="24"/>
      <c r="C18" s="24"/>
      <c r="D18" s="24"/>
      <c r="E18" s="24"/>
      <c r="F18" s="24"/>
      <c r="H18" s="23" t="s">
        <v>33</v>
      </c>
      <c r="I18" s="24"/>
      <c r="J18" s="24"/>
      <c r="K18" s="24"/>
      <c r="L18" s="24"/>
      <c r="M18" s="24"/>
    </row>
    <row r="19" spans="1:14" ht="10.35" customHeight="1" x14ac:dyDescent="0.2">
      <c r="A19" s="19" t="s">
        <v>24</v>
      </c>
      <c r="B19" s="24"/>
      <c r="C19" s="24"/>
      <c r="D19" s="24"/>
      <c r="E19" s="24"/>
      <c r="F19" s="24"/>
      <c r="H19" s="19" t="s">
        <v>24</v>
      </c>
      <c r="I19" s="24"/>
      <c r="J19" s="24"/>
      <c r="K19" s="24"/>
      <c r="L19" s="24"/>
      <c r="M19" s="24"/>
    </row>
    <row r="20" spans="1:14" ht="10.35" customHeight="1" x14ac:dyDescent="0.2">
      <c r="A20" s="19" t="s">
        <v>25</v>
      </c>
      <c r="B20" s="24">
        <v>0.309</v>
      </c>
      <c r="C20" s="24">
        <v>6.9379999999999997</v>
      </c>
      <c r="D20" s="24">
        <v>2.0129999999999999</v>
      </c>
      <c r="E20" s="24">
        <v>15.685</v>
      </c>
      <c r="F20" s="24">
        <v>15.994</v>
      </c>
      <c r="H20" s="19" t="s">
        <v>25</v>
      </c>
      <c r="I20" s="27">
        <v>0.33600000000000002</v>
      </c>
      <c r="J20" s="27">
        <v>5.6459999999999999</v>
      </c>
      <c r="K20" s="30">
        <v>1.645</v>
      </c>
      <c r="L20" s="27">
        <v>12.94</v>
      </c>
      <c r="M20" s="27">
        <v>13.276</v>
      </c>
    </row>
    <row r="21" spans="1:14" ht="10.35" customHeight="1" x14ac:dyDescent="0.2">
      <c r="A21" s="19" t="s">
        <v>26</v>
      </c>
      <c r="B21" s="24">
        <v>47.005000000000003</v>
      </c>
      <c r="C21" s="24">
        <v>76.177999999999997</v>
      </c>
      <c r="D21" s="24">
        <v>22.616</v>
      </c>
      <c r="E21" s="24">
        <v>201.15199999999999</v>
      </c>
      <c r="F21" s="24">
        <v>248.15700000000001</v>
      </c>
      <c r="H21" s="19" t="s">
        <v>26</v>
      </c>
      <c r="I21" s="27">
        <v>49.084000000000003</v>
      </c>
      <c r="J21" s="27">
        <v>79.694000000000003</v>
      </c>
      <c r="K21" s="27">
        <v>21.808</v>
      </c>
      <c r="L21" s="27">
        <v>211.059</v>
      </c>
      <c r="M21" s="27">
        <v>260.14299999999997</v>
      </c>
    </row>
    <row r="22" spans="1:14" ht="10.35" customHeight="1" x14ac:dyDescent="0.2">
      <c r="A22" s="19" t="s">
        <v>27</v>
      </c>
      <c r="B22" s="24">
        <v>0.59399999999999997</v>
      </c>
      <c r="C22" s="24">
        <v>0.79300000000000004</v>
      </c>
      <c r="D22" s="24">
        <v>39.009</v>
      </c>
      <c r="E22" s="24">
        <v>66.468999999999994</v>
      </c>
      <c r="F22" s="24">
        <v>67.063000000000002</v>
      </c>
      <c r="H22" s="19" t="s">
        <v>27</v>
      </c>
      <c r="I22" s="27">
        <v>0.623</v>
      </c>
      <c r="J22" s="27">
        <v>4.8000000000000001E-2</v>
      </c>
      <c r="K22" s="27">
        <v>38.898000000000003</v>
      </c>
      <c r="L22" s="27">
        <v>69.046999999999997</v>
      </c>
      <c r="M22" s="27">
        <v>69.67</v>
      </c>
    </row>
    <row r="23" spans="1:14" ht="10.35" customHeight="1" x14ac:dyDescent="0.2">
      <c r="A23" s="19" t="s">
        <v>28</v>
      </c>
      <c r="B23" s="27"/>
      <c r="C23" s="27"/>
      <c r="D23" s="27"/>
      <c r="E23" s="27"/>
      <c r="F23" s="27"/>
      <c r="H23" s="19" t="s">
        <v>28</v>
      </c>
      <c r="I23" s="29"/>
      <c r="J23" s="27"/>
      <c r="K23" s="29"/>
      <c r="L23" s="27"/>
      <c r="M23" s="29"/>
    </row>
    <row r="24" spans="1:14" ht="10.35" customHeight="1" x14ac:dyDescent="0.2">
      <c r="A24" s="19" t="s">
        <v>34</v>
      </c>
      <c r="B24" s="27">
        <v>35.323</v>
      </c>
      <c r="C24" s="27">
        <v>29.297999999999998</v>
      </c>
      <c r="D24" s="27">
        <v>60.161999999999999</v>
      </c>
      <c r="E24" s="27">
        <v>210.672</v>
      </c>
      <c r="F24" s="27">
        <v>245.995</v>
      </c>
      <c r="H24" s="19" t="s">
        <v>34</v>
      </c>
      <c r="I24" s="27">
        <v>35.020000000000003</v>
      </c>
      <c r="J24" s="27">
        <v>30.574999999999999</v>
      </c>
      <c r="K24" s="27">
        <v>59.164999999999999</v>
      </c>
      <c r="L24" s="27">
        <v>219.285</v>
      </c>
      <c r="M24" s="27">
        <v>254.30500000000001</v>
      </c>
    </row>
    <row r="25" spans="1:14" ht="10.35" customHeight="1" x14ac:dyDescent="0.2">
      <c r="A25" s="19" t="s">
        <v>31</v>
      </c>
      <c r="B25" s="27">
        <v>12.303000000000001</v>
      </c>
      <c r="C25" s="27">
        <v>47.735999999999997</v>
      </c>
      <c r="D25" s="27">
        <v>1.119</v>
      </c>
      <c r="E25" s="27">
        <v>56.454999999999998</v>
      </c>
      <c r="F25" s="27">
        <v>68.757999999999996</v>
      </c>
      <c r="H25" s="19" t="s">
        <v>31</v>
      </c>
      <c r="I25" s="27">
        <v>14.612</v>
      </c>
      <c r="J25" s="27">
        <v>49.579000000000001</v>
      </c>
      <c r="K25" s="27">
        <v>0.875</v>
      </c>
      <c r="L25" s="27">
        <v>59.856000000000002</v>
      </c>
      <c r="M25" s="27">
        <v>74.468000000000004</v>
      </c>
    </row>
    <row r="26" spans="1:14" ht="10.35" customHeight="1" x14ac:dyDescent="0.2">
      <c r="A26" s="19" t="s">
        <v>32</v>
      </c>
      <c r="B26" s="27">
        <v>0.28199999999999997</v>
      </c>
      <c r="C26" s="27">
        <v>6.875</v>
      </c>
      <c r="D26" s="27">
        <v>2.3570000000000002</v>
      </c>
      <c r="E26" s="27">
        <v>16.178999999999998</v>
      </c>
      <c r="F26" s="27">
        <v>16.460999999999999</v>
      </c>
      <c r="H26" s="19" t="s">
        <v>32</v>
      </c>
      <c r="I26" s="27">
        <v>0.41099999999999998</v>
      </c>
      <c r="J26" s="27">
        <v>5.234</v>
      </c>
      <c r="K26" s="27">
        <v>2.3109999999999999</v>
      </c>
      <c r="L26" s="27">
        <v>13.904999999999999</v>
      </c>
      <c r="M26" s="27">
        <v>14.316000000000001</v>
      </c>
    </row>
    <row r="27" spans="1:14" ht="10.35" customHeight="1" x14ac:dyDescent="0.2">
      <c r="A27" s="23" t="s">
        <v>35</v>
      </c>
      <c r="B27" s="27"/>
      <c r="C27" s="24"/>
      <c r="D27" s="24"/>
      <c r="E27" s="24"/>
      <c r="F27" s="24"/>
      <c r="H27" s="23" t="s">
        <v>35</v>
      </c>
      <c r="I27" s="24"/>
      <c r="J27" s="24"/>
      <c r="K27" s="24"/>
      <c r="L27" s="24"/>
      <c r="M27" s="24"/>
    </row>
    <row r="28" spans="1:14" ht="10.35" customHeight="1" x14ac:dyDescent="0.2">
      <c r="A28" s="19" t="s">
        <v>24</v>
      </c>
      <c r="B28" s="27"/>
      <c r="C28" s="24"/>
      <c r="D28" s="24"/>
      <c r="E28" s="24"/>
      <c r="F28" s="24"/>
      <c r="H28" s="19" t="s">
        <v>24</v>
      </c>
      <c r="I28" s="24"/>
      <c r="J28" s="24"/>
      <c r="K28" s="24"/>
      <c r="L28" s="24"/>
      <c r="M28" s="24"/>
    </row>
    <row r="29" spans="1:14" ht="10.35" customHeight="1" x14ac:dyDescent="0.2">
      <c r="A29" s="19" t="s">
        <v>25</v>
      </c>
      <c r="B29" s="24">
        <v>0.96699999999999997</v>
      </c>
      <c r="C29" s="24">
        <v>1.6679999999999999</v>
      </c>
      <c r="D29" s="24">
        <v>1.7729999999999999</v>
      </c>
      <c r="E29" s="24">
        <v>4.976</v>
      </c>
      <c r="F29" s="24">
        <v>5.9429999999999996</v>
      </c>
      <c r="H29" s="19" t="s">
        <v>25</v>
      </c>
      <c r="I29" s="27">
        <v>0.72899999999999998</v>
      </c>
      <c r="J29" s="27">
        <v>1.8440000000000001</v>
      </c>
      <c r="K29" s="27">
        <v>1.8240000000000001</v>
      </c>
      <c r="L29" s="27">
        <v>4.8120000000000003</v>
      </c>
      <c r="M29" s="27">
        <v>5.5410000000000004</v>
      </c>
    </row>
    <row r="30" spans="1:14" ht="10.35" customHeight="1" x14ac:dyDescent="0.2">
      <c r="A30" s="19" t="s">
        <v>26</v>
      </c>
      <c r="B30" s="24">
        <v>11.864000000000001</v>
      </c>
      <c r="C30" s="24">
        <v>21.161000000000001</v>
      </c>
      <c r="D30" s="24">
        <v>19.27</v>
      </c>
      <c r="E30" s="24">
        <v>48.183</v>
      </c>
      <c r="F30" s="24">
        <v>60.046999999999997</v>
      </c>
      <c r="H30" s="19" t="s">
        <v>26</v>
      </c>
      <c r="I30" s="27">
        <v>12.289</v>
      </c>
      <c r="J30" s="27">
        <v>21.515999999999998</v>
      </c>
      <c r="K30" s="27">
        <v>22.138999999999999</v>
      </c>
      <c r="L30" s="27">
        <v>51.58</v>
      </c>
      <c r="M30" s="27">
        <v>63.869</v>
      </c>
    </row>
    <row r="31" spans="1:14" ht="10.35" customHeight="1" x14ac:dyDescent="0.2">
      <c r="A31" s="19" t="s">
        <v>27</v>
      </c>
      <c r="B31" s="24">
        <v>0.13700000000000001</v>
      </c>
      <c r="C31" s="24">
        <v>0.58499999999999996</v>
      </c>
      <c r="D31" s="24">
        <v>6.4909999999999997</v>
      </c>
      <c r="E31" s="24">
        <v>11.303000000000001</v>
      </c>
      <c r="F31" s="24">
        <v>11.44</v>
      </c>
      <c r="H31" s="19" t="s">
        <v>27</v>
      </c>
      <c r="I31" s="27">
        <v>0.28199999999999997</v>
      </c>
      <c r="J31" s="27">
        <v>0.67600000000000005</v>
      </c>
      <c r="K31" s="27">
        <v>5.3390000000000004</v>
      </c>
      <c r="L31" s="27">
        <v>10.272</v>
      </c>
      <c r="M31" s="27">
        <v>10.554</v>
      </c>
    </row>
    <row r="32" spans="1:14" ht="10.35" customHeight="1" x14ac:dyDescent="0.2">
      <c r="A32" s="19" t="s">
        <v>28</v>
      </c>
      <c r="B32" s="27"/>
      <c r="C32" s="27"/>
      <c r="D32" s="27"/>
      <c r="E32" s="27"/>
      <c r="F32" s="27"/>
      <c r="H32" s="19" t="s">
        <v>28</v>
      </c>
      <c r="I32" s="27"/>
      <c r="J32" s="27"/>
      <c r="K32" s="27"/>
      <c r="L32" s="27"/>
      <c r="M32" s="27"/>
    </row>
    <row r="33" spans="1:13" ht="10.35" customHeight="1" x14ac:dyDescent="0.2">
      <c r="A33" s="19" t="s">
        <v>34</v>
      </c>
      <c r="B33" s="24">
        <v>11.262</v>
      </c>
      <c r="C33" s="24">
        <v>12.750999999999999</v>
      </c>
      <c r="D33" s="24">
        <v>26.425000000000001</v>
      </c>
      <c r="E33" s="24">
        <v>48.598999999999997</v>
      </c>
      <c r="F33" s="24">
        <v>59.860999999999997</v>
      </c>
      <c r="H33" s="19" t="s">
        <v>34</v>
      </c>
      <c r="I33">
        <v>12.317</v>
      </c>
      <c r="J33">
        <v>13.865</v>
      </c>
      <c r="K33">
        <v>26.875</v>
      </c>
      <c r="L33">
        <v>49.576999999999998</v>
      </c>
      <c r="M33">
        <v>61.893999999999998</v>
      </c>
    </row>
    <row r="34" spans="1:13" ht="10.35" customHeight="1" x14ac:dyDescent="0.2">
      <c r="A34" s="19" t="s">
        <v>31</v>
      </c>
      <c r="B34" s="24">
        <v>0.80300000000000005</v>
      </c>
      <c r="C34" s="24">
        <v>8.6120000000000001</v>
      </c>
      <c r="D34" s="24">
        <v>0.27600000000000002</v>
      </c>
      <c r="E34" s="24">
        <v>11.622999999999999</v>
      </c>
      <c r="F34" s="24">
        <v>12.426</v>
      </c>
      <c r="H34" s="19" t="s">
        <v>31</v>
      </c>
      <c r="I34">
        <v>0.28000000000000003</v>
      </c>
      <c r="J34">
        <v>8.0440000000000005</v>
      </c>
      <c r="K34">
        <v>0.26300000000000001</v>
      </c>
      <c r="L34">
        <v>11.558999999999999</v>
      </c>
      <c r="M34">
        <v>11.839</v>
      </c>
    </row>
    <row r="35" spans="1:13" ht="10.35" customHeight="1" x14ac:dyDescent="0.2">
      <c r="A35" s="19" t="s">
        <v>32</v>
      </c>
      <c r="B35" s="24">
        <v>0.90300000000000002</v>
      </c>
      <c r="C35" s="24">
        <v>2.0510000000000002</v>
      </c>
      <c r="D35" s="24">
        <v>0.83299999999999996</v>
      </c>
      <c r="E35" s="24">
        <v>4.24</v>
      </c>
      <c r="F35" s="24">
        <v>5.1429999999999998</v>
      </c>
      <c r="H35" s="19" t="s">
        <v>32</v>
      </c>
      <c r="I35">
        <v>0.70299999999999996</v>
      </c>
      <c r="J35">
        <v>2.1269999999999998</v>
      </c>
      <c r="K35">
        <v>2.1640000000000001</v>
      </c>
      <c r="L35">
        <v>5.5279999999999996</v>
      </c>
      <c r="M35">
        <v>6.2309999999999999</v>
      </c>
    </row>
    <row r="36" spans="1:13" ht="12" customHeight="1" x14ac:dyDescent="0.2">
      <c r="A36" s="25" t="s">
        <v>22</v>
      </c>
      <c r="B36" s="24"/>
      <c r="C36" s="24"/>
      <c r="D36" s="24"/>
      <c r="E36" s="24"/>
      <c r="F36" s="24"/>
      <c r="H36" s="25" t="s">
        <v>142</v>
      </c>
    </row>
    <row r="37" spans="1:13" x14ac:dyDescent="0.2">
      <c r="A37" s="23" t="s">
        <v>23</v>
      </c>
      <c r="B37" s="24"/>
      <c r="C37" s="26"/>
      <c r="D37" s="24"/>
      <c r="E37" s="24"/>
      <c r="F37" s="24"/>
      <c r="H37" s="25" t="s">
        <v>23</v>
      </c>
    </row>
    <row r="38" spans="1:13" x14ac:dyDescent="0.2">
      <c r="A38" s="19" t="s">
        <v>24</v>
      </c>
      <c r="B38" s="24"/>
      <c r="C38" s="24"/>
      <c r="D38" s="24"/>
      <c r="E38" s="24"/>
      <c r="F38" s="24"/>
      <c r="H38" s="32" t="s">
        <v>24</v>
      </c>
    </row>
    <row r="39" spans="1:13" x14ac:dyDescent="0.2">
      <c r="A39" s="19" t="s">
        <v>25</v>
      </c>
      <c r="B39" s="27">
        <v>7.468</v>
      </c>
      <c r="C39" s="27">
        <v>51.494</v>
      </c>
      <c r="D39" s="27">
        <v>27.774999999999999</v>
      </c>
      <c r="E39" s="27">
        <v>85.433000000000007</v>
      </c>
      <c r="F39" s="27">
        <v>92.900999999999996</v>
      </c>
      <c r="G39" s="33"/>
      <c r="H39" s="19" t="s">
        <v>25</v>
      </c>
      <c r="I39" s="27">
        <v>9.3190000000000008</v>
      </c>
      <c r="J39" s="27">
        <v>52.511000000000003</v>
      </c>
      <c r="K39" s="27">
        <v>45.704999999999998</v>
      </c>
      <c r="L39" s="27">
        <v>103.23399999999999</v>
      </c>
      <c r="M39" s="27">
        <v>112.553</v>
      </c>
    </row>
    <row r="40" spans="1:13" ht="12" customHeight="1" x14ac:dyDescent="0.2">
      <c r="A40" s="19" t="s">
        <v>26</v>
      </c>
      <c r="B40" s="27">
        <v>116.221</v>
      </c>
      <c r="C40" s="27">
        <v>197.95</v>
      </c>
      <c r="D40" s="27">
        <v>23.933</v>
      </c>
      <c r="E40" s="27">
        <v>261.93900000000002</v>
      </c>
      <c r="F40" s="27">
        <v>378.16</v>
      </c>
      <c r="G40" s="33"/>
      <c r="H40" s="19" t="s">
        <v>26</v>
      </c>
      <c r="I40" s="27">
        <v>118.836</v>
      </c>
      <c r="J40" s="27">
        <v>231.8</v>
      </c>
      <c r="K40" s="27">
        <v>24.603999999999999</v>
      </c>
      <c r="L40" s="27">
        <v>301.92599999999999</v>
      </c>
      <c r="M40" s="27">
        <v>420.762</v>
      </c>
    </row>
    <row r="41" spans="1:13" x14ac:dyDescent="0.2">
      <c r="A41" s="19" t="s">
        <v>27</v>
      </c>
      <c r="B41" s="27">
        <v>0.66700000000000004</v>
      </c>
      <c r="C41" s="27">
        <v>9.2490000000000006</v>
      </c>
      <c r="D41" s="27">
        <v>135.66499999999999</v>
      </c>
      <c r="E41" s="27">
        <v>167.93700000000001</v>
      </c>
      <c r="F41" s="27">
        <v>168.60400000000001</v>
      </c>
      <c r="G41" s="33"/>
      <c r="H41" s="19" t="s">
        <v>27</v>
      </c>
      <c r="I41" s="27">
        <v>0.54400000000000004</v>
      </c>
      <c r="J41" s="27">
        <v>6.18</v>
      </c>
      <c r="K41" s="27">
        <v>143.982</v>
      </c>
      <c r="L41" s="27">
        <v>178.654</v>
      </c>
      <c r="M41" s="27">
        <v>179.19800000000001</v>
      </c>
    </row>
    <row r="42" spans="1:13" x14ac:dyDescent="0.2">
      <c r="A42" s="19" t="s">
        <v>28</v>
      </c>
      <c r="B42" s="27"/>
      <c r="C42" s="27"/>
      <c r="D42" s="27"/>
      <c r="E42" s="27"/>
      <c r="F42" s="27"/>
      <c r="G42" s="33"/>
      <c r="H42" s="19" t="s">
        <v>28</v>
      </c>
      <c r="I42" s="27"/>
      <c r="J42" s="27"/>
      <c r="K42" s="27"/>
      <c r="L42" s="27"/>
      <c r="M42" s="27"/>
    </row>
    <row r="43" spans="1:13" x14ac:dyDescent="0.2">
      <c r="A43" s="19" t="s">
        <v>29</v>
      </c>
      <c r="B43" s="27">
        <v>60.198999999999998</v>
      </c>
      <c r="C43" s="27">
        <v>87.227000000000004</v>
      </c>
      <c r="D43" s="27">
        <v>123.464</v>
      </c>
      <c r="E43" s="27">
        <v>255.42099999999999</v>
      </c>
      <c r="F43" s="27">
        <v>315.62</v>
      </c>
      <c r="G43" s="33"/>
      <c r="H43" s="19" t="s">
        <v>29</v>
      </c>
      <c r="I43" s="27">
        <v>65.588999999999999</v>
      </c>
      <c r="J43" s="27">
        <v>101.2</v>
      </c>
      <c r="K43" s="27">
        <v>134.53399999999999</v>
      </c>
      <c r="L43" s="27">
        <v>287.24599999999998</v>
      </c>
      <c r="M43" s="27">
        <v>352.83499999999998</v>
      </c>
    </row>
    <row r="44" spans="1:13" x14ac:dyDescent="0.2">
      <c r="A44" s="19" t="s">
        <v>30</v>
      </c>
      <c r="B44" s="27">
        <v>63.292000000000002</v>
      </c>
      <c r="C44" s="27">
        <v>97.451999999999998</v>
      </c>
      <c r="D44" s="27">
        <v>152.53399999999999</v>
      </c>
      <c r="E44" s="27">
        <v>303.38299999999998</v>
      </c>
      <c r="F44" s="27">
        <v>366.67500000000001</v>
      </c>
      <c r="G44" s="33"/>
      <c r="H44" s="19" t="s">
        <v>30</v>
      </c>
      <c r="I44" s="27">
        <v>68.688999999999993</v>
      </c>
      <c r="J44" s="27">
        <v>113.22499999999999</v>
      </c>
      <c r="K44" s="27">
        <v>166.642</v>
      </c>
      <c r="L44" s="27">
        <v>340.471</v>
      </c>
      <c r="M44" s="27">
        <v>409.16</v>
      </c>
    </row>
    <row r="45" spans="1:13" x14ac:dyDescent="0.2">
      <c r="A45" s="19" t="s">
        <v>31</v>
      </c>
      <c r="B45" s="27">
        <v>53.874000000000002</v>
      </c>
      <c r="C45" s="27">
        <v>106.959</v>
      </c>
      <c r="D45" s="27">
        <v>0.33300000000000002</v>
      </c>
      <c r="E45" s="27">
        <v>117.878</v>
      </c>
      <c r="F45" s="27">
        <v>171.75200000000001</v>
      </c>
      <c r="G45" s="33"/>
      <c r="H45" s="19" t="s">
        <v>31</v>
      </c>
      <c r="I45" s="27">
        <v>49.667999999999999</v>
      </c>
      <c r="J45" s="27">
        <v>120.1</v>
      </c>
      <c r="K45" s="27">
        <v>0.42499999999999999</v>
      </c>
      <c r="L45" s="27">
        <v>132.27799999999999</v>
      </c>
      <c r="M45" s="27">
        <v>181.946</v>
      </c>
    </row>
    <row r="46" spans="1:13" x14ac:dyDescent="0.2">
      <c r="A46" s="19" t="s">
        <v>32</v>
      </c>
      <c r="B46" s="27">
        <v>7.19</v>
      </c>
      <c r="C46" s="27">
        <v>54.281999999999996</v>
      </c>
      <c r="D46" s="27">
        <v>34.506</v>
      </c>
      <c r="E46" s="27">
        <v>94.048000000000002</v>
      </c>
      <c r="F46" s="27">
        <v>101.238</v>
      </c>
      <c r="G46" s="33"/>
      <c r="H46" s="19" t="s">
        <v>32</v>
      </c>
      <c r="I46" s="27">
        <v>10.342000000000001</v>
      </c>
      <c r="J46" s="27">
        <v>57.165999999999997</v>
      </c>
      <c r="K46" s="27">
        <v>47.223999999999997</v>
      </c>
      <c r="L46" s="27">
        <v>111.065</v>
      </c>
      <c r="M46" s="27">
        <v>121.407</v>
      </c>
    </row>
    <row r="47" spans="1:13" x14ac:dyDescent="0.2">
      <c r="A47" s="23" t="s">
        <v>33</v>
      </c>
      <c r="B47" s="27"/>
      <c r="E47" s="24"/>
      <c r="F47" s="24"/>
      <c r="H47" s="23" t="s">
        <v>33</v>
      </c>
      <c r="I47" s="24"/>
      <c r="J47" s="24"/>
      <c r="K47" s="24"/>
      <c r="L47" s="24"/>
      <c r="M47" s="24"/>
    </row>
    <row r="48" spans="1:13" x14ac:dyDescent="0.2">
      <c r="A48" s="19" t="s">
        <v>24</v>
      </c>
      <c r="B48" s="27"/>
      <c r="C48" s="26"/>
      <c r="D48" s="24"/>
      <c r="E48" s="24"/>
      <c r="F48" s="24"/>
      <c r="G48" s="34"/>
      <c r="H48" s="19" t="s">
        <v>24</v>
      </c>
      <c r="I48" s="24"/>
      <c r="J48" s="24"/>
      <c r="K48" s="24"/>
      <c r="L48" s="24"/>
      <c r="M48" s="24"/>
    </row>
    <row r="49" spans="1:13" x14ac:dyDescent="0.2">
      <c r="A49" s="19" t="s">
        <v>25</v>
      </c>
      <c r="B49" s="27">
        <v>0.28199999999999997</v>
      </c>
      <c r="C49" s="27">
        <v>6.875</v>
      </c>
      <c r="D49" s="27">
        <v>2.3570000000000002</v>
      </c>
      <c r="E49" s="27">
        <v>16.178999999999998</v>
      </c>
      <c r="F49" s="27">
        <v>16.460999999999999</v>
      </c>
      <c r="G49" s="34"/>
      <c r="H49" s="19" t="s">
        <v>25</v>
      </c>
      <c r="I49" s="27">
        <v>0.41099999999999998</v>
      </c>
      <c r="J49" s="27">
        <v>5.234</v>
      </c>
      <c r="K49" s="27">
        <v>2.3109999999999999</v>
      </c>
      <c r="L49" s="27">
        <v>13.904999999999999</v>
      </c>
      <c r="M49" s="27">
        <v>14.316000000000001</v>
      </c>
    </row>
    <row r="50" spans="1:13" x14ac:dyDescent="0.2">
      <c r="A50" s="19" t="s">
        <v>26</v>
      </c>
      <c r="B50" s="27">
        <v>47.621000000000002</v>
      </c>
      <c r="C50" s="27">
        <v>73.013000000000005</v>
      </c>
      <c r="D50" s="27">
        <v>21.565999999999999</v>
      </c>
      <c r="E50" s="27">
        <v>200.29</v>
      </c>
      <c r="F50" s="27">
        <v>247.911</v>
      </c>
      <c r="H50" s="19" t="s">
        <v>26</v>
      </c>
      <c r="I50" s="27">
        <v>51.661000000000001</v>
      </c>
      <c r="J50" s="27">
        <v>84.68</v>
      </c>
      <c r="K50" s="27">
        <v>23.181999999999999</v>
      </c>
      <c r="L50" s="27">
        <v>225.23699999999999</v>
      </c>
      <c r="M50" s="27">
        <v>276.89800000000002</v>
      </c>
    </row>
    <row r="51" spans="1:13" x14ac:dyDescent="0.2">
      <c r="A51" s="19" t="s">
        <v>27</v>
      </c>
      <c r="B51" s="27">
        <v>0.57499999999999996</v>
      </c>
      <c r="C51" s="27">
        <v>0.10199999999999999</v>
      </c>
      <c r="D51" s="27">
        <v>37.357999999999997</v>
      </c>
      <c r="E51" s="27">
        <v>62.713000000000001</v>
      </c>
      <c r="F51" s="27">
        <v>63.287999999999997</v>
      </c>
      <c r="H51" s="19" t="s">
        <v>27</v>
      </c>
      <c r="I51" s="27">
        <v>0.61199999999999999</v>
      </c>
      <c r="J51" s="27">
        <v>7.0000000000000007E-2</v>
      </c>
      <c r="K51" s="27">
        <v>41.69</v>
      </c>
      <c r="L51" s="27">
        <v>73.843000000000004</v>
      </c>
      <c r="M51" s="27">
        <v>74.454999999999998</v>
      </c>
    </row>
    <row r="52" spans="1:13" x14ac:dyDescent="0.2">
      <c r="A52" s="19" t="s">
        <v>28</v>
      </c>
      <c r="B52" s="27"/>
      <c r="C52" s="27"/>
      <c r="D52" s="27"/>
      <c r="E52" s="27"/>
      <c r="F52" s="27"/>
      <c r="H52" s="19" t="s">
        <v>28</v>
      </c>
      <c r="I52" s="29"/>
      <c r="J52" s="27"/>
      <c r="K52" s="29"/>
      <c r="L52" s="27"/>
      <c r="M52" s="29"/>
    </row>
    <row r="53" spans="1:13" x14ac:dyDescent="0.2">
      <c r="A53" s="19" t="s">
        <v>34</v>
      </c>
      <c r="B53" s="27">
        <v>34.945999999999998</v>
      </c>
      <c r="C53" s="27">
        <v>30.375</v>
      </c>
      <c r="D53" s="27">
        <v>58.655000000000001</v>
      </c>
      <c r="E53" s="27">
        <v>212.37799999999999</v>
      </c>
      <c r="F53" s="27">
        <v>247.32400000000001</v>
      </c>
      <c r="H53" s="19" t="s">
        <v>34</v>
      </c>
      <c r="I53" s="27">
        <v>36.491</v>
      </c>
      <c r="J53" s="27">
        <v>32.225000000000001</v>
      </c>
      <c r="K53" s="27">
        <v>62.795000000000002</v>
      </c>
      <c r="L53" s="27">
        <v>233.904</v>
      </c>
      <c r="M53" s="27">
        <v>270.39499999999998</v>
      </c>
    </row>
    <row r="54" spans="1:13" x14ac:dyDescent="0.2">
      <c r="A54" s="19" t="s">
        <v>31</v>
      </c>
      <c r="B54" s="27">
        <v>13.196</v>
      </c>
      <c r="C54" s="27">
        <v>43.969000000000001</v>
      </c>
      <c r="D54" s="27">
        <v>0.98099999999999998</v>
      </c>
      <c r="E54" s="27">
        <v>53.863999999999997</v>
      </c>
      <c r="F54" s="27">
        <v>67.06</v>
      </c>
      <c r="H54" s="19" t="s">
        <v>31</v>
      </c>
      <c r="I54" s="27">
        <v>15.785</v>
      </c>
      <c r="J54" s="27">
        <v>52.1</v>
      </c>
      <c r="K54" s="27">
        <v>1.244</v>
      </c>
      <c r="L54" s="27">
        <v>62.134999999999998</v>
      </c>
      <c r="M54" s="27">
        <v>77.92</v>
      </c>
    </row>
    <row r="55" spans="1:13" x14ac:dyDescent="0.2">
      <c r="A55" s="19" t="s">
        <v>32</v>
      </c>
      <c r="B55" s="27">
        <v>0.33600000000000002</v>
      </c>
      <c r="C55" s="27">
        <v>5.6459999999999999</v>
      </c>
      <c r="D55" s="27">
        <v>1.645</v>
      </c>
      <c r="E55" s="27">
        <v>12.94</v>
      </c>
      <c r="F55" s="27">
        <v>13.276</v>
      </c>
      <c r="H55" s="19" t="s">
        <v>32</v>
      </c>
      <c r="I55" s="27">
        <v>0.40799999999999997</v>
      </c>
      <c r="J55" s="27">
        <v>5.6589999999999998</v>
      </c>
      <c r="K55" s="27">
        <v>3.1440000000000001</v>
      </c>
      <c r="L55" s="27">
        <v>16.946000000000002</v>
      </c>
      <c r="M55" s="27">
        <v>17.353999999999999</v>
      </c>
    </row>
    <row r="56" spans="1:13" x14ac:dyDescent="0.2">
      <c r="A56" s="23" t="s">
        <v>35</v>
      </c>
      <c r="B56" s="27"/>
      <c r="D56" s="24"/>
      <c r="E56" s="24"/>
      <c r="F56" s="27"/>
      <c r="H56" s="23" t="s">
        <v>35</v>
      </c>
      <c r="I56" s="24"/>
      <c r="J56" s="24"/>
      <c r="K56" s="24"/>
      <c r="L56" s="24"/>
      <c r="M56" s="24"/>
    </row>
    <row r="57" spans="1:13" x14ac:dyDescent="0.2">
      <c r="A57" s="19" t="s">
        <v>24</v>
      </c>
      <c r="B57" s="27"/>
      <c r="C57" s="24"/>
      <c r="D57" s="24"/>
      <c r="E57" s="24"/>
      <c r="F57" s="24"/>
      <c r="H57" s="19" t="s">
        <v>24</v>
      </c>
      <c r="I57" s="24"/>
      <c r="J57" s="24"/>
      <c r="K57" s="24"/>
      <c r="L57" s="24"/>
      <c r="M57" s="24"/>
    </row>
    <row r="58" spans="1:13" x14ac:dyDescent="0.2">
      <c r="A58" s="19" t="s">
        <v>25</v>
      </c>
      <c r="B58" s="27">
        <v>0.90300000000000002</v>
      </c>
      <c r="C58" s="27">
        <v>2.0510000000000002</v>
      </c>
      <c r="D58" s="27">
        <v>0.83299999999999996</v>
      </c>
      <c r="E58" s="27">
        <v>4.24</v>
      </c>
      <c r="F58" s="27">
        <v>5.1429999999999998</v>
      </c>
      <c r="H58" s="19" t="s">
        <v>25</v>
      </c>
      <c r="I58" s="27">
        <v>0.70299999999999996</v>
      </c>
      <c r="J58" s="27">
        <v>2.1269999999999998</v>
      </c>
      <c r="K58" s="27">
        <v>2.1640000000000001</v>
      </c>
      <c r="L58" s="27">
        <v>5.5279999999999996</v>
      </c>
      <c r="M58" s="27">
        <v>6.2309999999999999</v>
      </c>
    </row>
    <row r="59" spans="1:13" x14ac:dyDescent="0.2">
      <c r="A59" s="19" t="s">
        <v>26</v>
      </c>
      <c r="B59" s="27">
        <v>11.897</v>
      </c>
      <c r="C59" s="27">
        <v>19.943999999999999</v>
      </c>
      <c r="D59" s="27">
        <v>21.131</v>
      </c>
      <c r="E59" s="27">
        <v>48.81</v>
      </c>
      <c r="F59" s="27">
        <v>60.707000000000001</v>
      </c>
      <c r="H59" s="19" t="s">
        <v>26</v>
      </c>
      <c r="I59" s="27">
        <v>13.009</v>
      </c>
      <c r="J59" s="27">
        <v>23.056000000000001</v>
      </c>
      <c r="K59" s="27">
        <v>23.376000000000001</v>
      </c>
      <c r="L59" s="27">
        <v>55.098999999999997</v>
      </c>
      <c r="M59" s="27">
        <v>68.108000000000004</v>
      </c>
    </row>
    <row r="60" spans="1:13" x14ac:dyDescent="0.2">
      <c r="A60" s="19" t="s">
        <v>27</v>
      </c>
      <c r="B60" s="27">
        <v>0.17</v>
      </c>
      <c r="C60" s="27">
        <v>0.67100000000000004</v>
      </c>
      <c r="D60" s="27">
        <v>6.282</v>
      </c>
      <c r="E60" s="27">
        <v>10.722</v>
      </c>
      <c r="F60" s="27">
        <v>10.891999999999999</v>
      </c>
      <c r="H60" s="19" t="s">
        <v>27</v>
      </c>
      <c r="I60" s="27">
        <v>0.249</v>
      </c>
      <c r="J60" s="27">
        <v>0.69599999999999995</v>
      </c>
      <c r="K60" s="27">
        <v>6.7949999999999999</v>
      </c>
      <c r="L60" s="27">
        <v>12.523</v>
      </c>
      <c r="M60" s="27">
        <v>12.772</v>
      </c>
    </row>
    <row r="61" spans="1:13" x14ac:dyDescent="0.2">
      <c r="A61" s="19" t="s">
        <v>28</v>
      </c>
      <c r="B61" s="27"/>
      <c r="C61" s="29"/>
      <c r="D61" s="27"/>
      <c r="E61" s="27"/>
      <c r="F61" s="27"/>
      <c r="H61" s="19" t="s">
        <v>28</v>
      </c>
      <c r="I61" s="27"/>
      <c r="J61" s="27"/>
      <c r="K61" s="27"/>
      <c r="L61" s="27"/>
      <c r="M61" s="27"/>
    </row>
    <row r="62" spans="1:13" x14ac:dyDescent="0.2">
      <c r="A62" s="19" t="s">
        <v>34</v>
      </c>
      <c r="B62" s="27">
        <v>12.07</v>
      </c>
      <c r="C62" s="27">
        <v>12.561</v>
      </c>
      <c r="D62" s="27">
        <v>26.234999999999999</v>
      </c>
      <c r="E62" s="27">
        <v>47.38</v>
      </c>
      <c r="F62" s="27">
        <v>59.45</v>
      </c>
      <c r="H62" s="19" t="s">
        <v>34</v>
      </c>
      <c r="I62" s="27">
        <v>12.451000000000001</v>
      </c>
      <c r="J62" s="27">
        <v>14.819000000000001</v>
      </c>
      <c r="K62" s="27">
        <v>29.975000000000001</v>
      </c>
      <c r="L62" s="27">
        <v>55.100999999999999</v>
      </c>
      <c r="M62" s="27">
        <v>67.552000000000007</v>
      </c>
    </row>
    <row r="63" spans="1:13" x14ac:dyDescent="0.2">
      <c r="A63" s="19" t="s">
        <v>31</v>
      </c>
      <c r="B63" s="27">
        <v>0.17100000000000001</v>
      </c>
      <c r="C63" s="27">
        <v>8.2609999999999992</v>
      </c>
      <c r="D63" s="27">
        <v>0.187</v>
      </c>
      <c r="E63" s="27">
        <v>11.58</v>
      </c>
      <c r="F63" s="27">
        <v>11.750999999999999</v>
      </c>
      <c r="H63" s="19" t="s">
        <v>31</v>
      </c>
      <c r="I63" s="27">
        <v>0.81599999999999995</v>
      </c>
      <c r="J63" s="27">
        <v>9.3000000000000007</v>
      </c>
      <c r="K63" s="27">
        <v>0.20499999999999999</v>
      </c>
      <c r="L63" s="27">
        <v>12.664</v>
      </c>
      <c r="M63" s="27">
        <v>13.48</v>
      </c>
    </row>
    <row r="64" spans="1:13" x14ac:dyDescent="0.2">
      <c r="A64" s="35" t="s">
        <v>32</v>
      </c>
      <c r="B64" s="36">
        <v>0.72899999999999998</v>
      </c>
      <c r="C64" s="36">
        <v>1.8440000000000001</v>
      </c>
      <c r="D64" s="36">
        <v>1.8240000000000001</v>
      </c>
      <c r="E64" s="36">
        <v>4.8120000000000003</v>
      </c>
      <c r="F64" s="36">
        <v>5.5410000000000004</v>
      </c>
      <c r="G64" s="15"/>
      <c r="H64" s="37" t="s">
        <v>32</v>
      </c>
      <c r="I64" s="36">
        <v>0.69399999999999995</v>
      </c>
      <c r="J64" s="36">
        <v>1.76</v>
      </c>
      <c r="K64" s="36">
        <v>2.1549999999999998</v>
      </c>
      <c r="L64" s="36">
        <v>5.3849999999999998</v>
      </c>
      <c r="M64" s="36">
        <v>6.0789999999999997</v>
      </c>
    </row>
    <row r="65" spans="1:13" x14ac:dyDescent="0.2">
      <c r="A65" s="38" t="s">
        <v>36</v>
      </c>
      <c r="H65" s="38"/>
    </row>
    <row r="66" spans="1:13" x14ac:dyDescent="0.2">
      <c r="A66" s="39" t="s">
        <v>37</v>
      </c>
    </row>
    <row r="67" spans="1:13" x14ac:dyDescent="0.2">
      <c r="A67" s="39" t="s">
        <v>158</v>
      </c>
    </row>
    <row r="68" spans="1:13" x14ac:dyDescent="0.2">
      <c r="A68" s="39" t="s">
        <v>38</v>
      </c>
    </row>
    <row r="69" spans="1:13" x14ac:dyDescent="0.2">
      <c r="A69" s="39" t="s">
        <v>39</v>
      </c>
    </row>
    <row r="70" spans="1:13" x14ac:dyDescent="0.2">
      <c r="A70" s="39" t="s">
        <v>40</v>
      </c>
    </row>
    <row r="71" spans="1:13" x14ac:dyDescent="0.2">
      <c r="A71" s="39" t="s">
        <v>41</v>
      </c>
      <c r="L71" s="40"/>
      <c r="M71" s="40"/>
    </row>
    <row r="72" spans="1:13" x14ac:dyDescent="0.2">
      <c r="M72" s="86" t="s">
        <v>159</v>
      </c>
    </row>
    <row r="77" spans="1:13" x14ac:dyDescent="0.2">
      <c r="B77" s="42"/>
    </row>
    <row r="78" spans="1:13" x14ac:dyDescent="0.2">
      <c r="B78" s="42"/>
    </row>
  </sheetData>
  <pageMargins left="0.75" right="0.75" top="1" bottom="1" header="0.5" footer="0.5"/>
  <pageSetup scale="77" firstPageNumber="43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38D61-90E5-4447-B5CB-94A37F9ACD80}">
  <sheetPr>
    <pageSetUpPr fitToPage="1"/>
  </sheetPr>
  <dimension ref="A1:L37"/>
  <sheetViews>
    <sheetView zoomScale="115" zoomScaleNormal="115" zoomScaleSheetLayoutView="100" workbookViewId="0">
      <pane ySplit="2" topLeftCell="A3" activePane="bottomLeft" state="frozen"/>
      <selection pane="bottomLeft"/>
    </sheetView>
  </sheetViews>
  <sheetFormatPr defaultRowHeight="14.4" x14ac:dyDescent="0.3"/>
  <cols>
    <col min="1" max="1" width="26.7109375" style="56" customWidth="1"/>
    <col min="2" max="7" width="10.85546875" style="56" customWidth="1"/>
    <col min="8" max="8" width="10" style="56" customWidth="1"/>
    <col min="9" max="9" width="10" style="29" customWidth="1"/>
    <col min="10" max="10" width="13.140625" customWidth="1"/>
    <col min="11" max="11" width="10.42578125" customWidth="1"/>
  </cols>
  <sheetData>
    <row r="1" spans="1:11" ht="10.199999999999999" x14ac:dyDescent="0.2">
      <c r="A1" s="43" t="s">
        <v>147</v>
      </c>
      <c r="B1" s="43"/>
      <c r="C1" s="43"/>
      <c r="D1" s="43"/>
      <c r="E1" s="43"/>
      <c r="F1" s="43"/>
      <c r="G1" s="43"/>
      <c r="H1" s="43"/>
    </row>
    <row r="2" spans="1:11" ht="10.199999999999999" x14ac:dyDescent="0.2">
      <c r="A2" s="43" t="s">
        <v>42</v>
      </c>
      <c r="B2" s="44" t="s">
        <v>43</v>
      </c>
      <c r="C2" s="44" t="s">
        <v>44</v>
      </c>
      <c r="D2" s="44" t="s">
        <v>45</v>
      </c>
      <c r="E2" s="44" t="s">
        <v>46</v>
      </c>
      <c r="F2" s="44" t="s">
        <v>47</v>
      </c>
      <c r="G2" s="44" t="s">
        <v>48</v>
      </c>
      <c r="H2" s="45" t="s">
        <v>21</v>
      </c>
      <c r="I2" s="45" t="s">
        <v>49</v>
      </c>
      <c r="J2" s="45" t="s">
        <v>146</v>
      </c>
      <c r="K2" s="45" t="s">
        <v>106</v>
      </c>
    </row>
    <row r="3" spans="1:11" x14ac:dyDescent="0.2">
      <c r="A3" s="29"/>
      <c r="B3" s="47"/>
      <c r="C3" s="47"/>
      <c r="D3" s="48" t="s">
        <v>50</v>
      </c>
      <c r="E3" s="46"/>
      <c r="F3" s="46"/>
      <c r="G3" s="46"/>
      <c r="H3" s="46"/>
      <c r="I3" s="49"/>
      <c r="J3" s="49"/>
    </row>
    <row r="4" spans="1:11" ht="10.199999999999999" x14ac:dyDescent="0.2">
      <c r="A4" s="29" t="s">
        <v>51</v>
      </c>
      <c r="B4" s="50">
        <v>29515.912698</v>
      </c>
      <c r="C4" s="50">
        <v>30561.895186000002</v>
      </c>
      <c r="D4" s="50">
        <v>36119.276815999998</v>
      </c>
      <c r="E4" s="50">
        <v>28193.531843000001</v>
      </c>
      <c r="F4" s="50">
        <v>13406.595037999999</v>
      </c>
      <c r="G4" s="50">
        <v>16137.788683000001</v>
      </c>
      <c r="H4" s="50">
        <v>35522.510111000003</v>
      </c>
      <c r="I4" s="50">
        <v>29927.480509000001</v>
      </c>
      <c r="J4" s="50">
        <v>31247.525881000001</v>
      </c>
      <c r="K4" s="50">
        <v>24960.984124999999</v>
      </c>
    </row>
    <row r="5" spans="1:11" ht="10.199999999999999" x14ac:dyDescent="0.2">
      <c r="A5" s="29" t="s">
        <v>52</v>
      </c>
      <c r="B5" s="50">
        <v>3577.8808220000001</v>
      </c>
      <c r="C5" s="50">
        <v>3577.2348360000001</v>
      </c>
      <c r="D5" s="50">
        <v>3887.361879</v>
      </c>
      <c r="E5" s="50">
        <v>4383.4332009999998</v>
      </c>
      <c r="F5" s="50">
        <v>5190.2431960000004</v>
      </c>
      <c r="G5" s="50">
        <v>4802.2761220000002</v>
      </c>
      <c r="H5" s="50">
        <v>4871.8487059999998</v>
      </c>
      <c r="I5" s="50">
        <v>5652.8361359999999</v>
      </c>
      <c r="J5" s="50">
        <v>4887.2889619999996</v>
      </c>
      <c r="K5" s="50">
        <v>4854.9834549999996</v>
      </c>
    </row>
    <row r="6" spans="1:11" ht="10.199999999999999" x14ac:dyDescent="0.2">
      <c r="A6" s="29" t="s">
        <v>55</v>
      </c>
      <c r="B6" s="50">
        <v>1929.68451</v>
      </c>
      <c r="C6" s="50">
        <v>2286.0724190000001</v>
      </c>
      <c r="D6" s="50">
        <v>2498.993739</v>
      </c>
      <c r="E6" s="50">
        <v>2560.8226300000001</v>
      </c>
      <c r="F6" s="50">
        <v>2580.4663479999999</v>
      </c>
      <c r="G6" s="50">
        <v>2222.0304919999999</v>
      </c>
      <c r="H6" s="50">
        <v>2325.1743240000001</v>
      </c>
      <c r="I6" s="50">
        <v>1991.338207</v>
      </c>
      <c r="J6" s="50">
        <v>2050.4068630000002</v>
      </c>
      <c r="K6" s="50">
        <v>2417.8716009999998</v>
      </c>
    </row>
    <row r="7" spans="1:11" ht="10.199999999999999" x14ac:dyDescent="0.2">
      <c r="A7" s="29" t="s">
        <v>53</v>
      </c>
      <c r="B7" s="50">
        <v>1085.1315770000001</v>
      </c>
      <c r="C7" s="50">
        <v>2331.5990000000002</v>
      </c>
      <c r="D7" s="50">
        <v>1287.3702800000001</v>
      </c>
      <c r="E7" s="50">
        <v>1034.203</v>
      </c>
      <c r="F7" s="50">
        <v>1439.977987</v>
      </c>
      <c r="G7" s="50">
        <v>1415.7750000000001</v>
      </c>
      <c r="H7" s="50">
        <v>1186.606</v>
      </c>
      <c r="I7" s="50">
        <v>2816.6210000000001</v>
      </c>
      <c r="J7" s="50">
        <v>2843.2829999999999</v>
      </c>
      <c r="K7" s="50">
        <v>2333.4265350000001</v>
      </c>
    </row>
    <row r="8" spans="1:11" ht="10.199999999999999" x14ac:dyDescent="0.2">
      <c r="A8" s="29" t="s">
        <v>54</v>
      </c>
      <c r="B8" s="50">
        <v>2171.4870000000001</v>
      </c>
      <c r="C8" s="50">
        <v>2282.0677340000002</v>
      </c>
      <c r="D8" s="50">
        <v>2475.9143060000001</v>
      </c>
      <c r="E8" s="50">
        <v>2189.5878539999999</v>
      </c>
      <c r="F8" s="50">
        <v>2348.1624780000002</v>
      </c>
      <c r="G8" s="50">
        <v>2518.0903440000002</v>
      </c>
      <c r="H8" s="50">
        <v>2365.6744199999998</v>
      </c>
      <c r="I8" s="50">
        <v>2634.4503209999998</v>
      </c>
      <c r="J8" s="50">
        <v>2483.3966740000001</v>
      </c>
      <c r="K8" s="50">
        <v>2153.088448</v>
      </c>
    </row>
    <row r="9" spans="1:11" ht="10.199999999999999" x14ac:dyDescent="0.2">
      <c r="A9" s="29" t="s">
        <v>58</v>
      </c>
      <c r="B9" s="50">
        <v>596.14599999999996</v>
      </c>
      <c r="C9" s="50">
        <v>261.34899999999999</v>
      </c>
      <c r="D9" s="50">
        <v>939.21799999999996</v>
      </c>
      <c r="E9" s="50">
        <v>2331.3319999999999</v>
      </c>
      <c r="F9" s="50">
        <v>2660.8020000000001</v>
      </c>
      <c r="G9" s="50">
        <v>3856.7339999999999</v>
      </c>
      <c r="H9" s="50">
        <v>2701.884</v>
      </c>
      <c r="I9" s="50">
        <v>4033.9349999999999</v>
      </c>
      <c r="J9" s="50">
        <v>1191.7639999999999</v>
      </c>
      <c r="K9" s="50">
        <v>1256.4860000000001</v>
      </c>
    </row>
    <row r="10" spans="1:11" ht="10.199999999999999" x14ac:dyDescent="0.2">
      <c r="A10" s="29" t="s">
        <v>57</v>
      </c>
      <c r="B10" s="50">
        <v>4.0680000000000001E-2</v>
      </c>
      <c r="C10" s="50">
        <v>136.93899999999999</v>
      </c>
      <c r="D10" s="50">
        <v>190.08500000000001</v>
      </c>
      <c r="E10" s="50">
        <v>327.738</v>
      </c>
      <c r="F10" s="50">
        <v>756.89413300000001</v>
      </c>
      <c r="G10" s="50">
        <v>401.8</v>
      </c>
      <c r="H10" s="50">
        <v>320.16424499999999</v>
      </c>
      <c r="I10" s="50">
        <v>860.16425200000003</v>
      </c>
      <c r="J10" s="50">
        <v>762.28887199999997</v>
      </c>
      <c r="K10" s="50">
        <v>1064.7646090000001</v>
      </c>
    </row>
    <row r="11" spans="1:11" ht="10.199999999999999" x14ac:dyDescent="0.2">
      <c r="A11" s="29" t="s">
        <v>56</v>
      </c>
      <c r="B11" s="50">
        <v>1434.1075920000001</v>
      </c>
      <c r="C11" s="50">
        <v>1462.361656</v>
      </c>
      <c r="D11" s="50">
        <v>1476.6197119999999</v>
      </c>
      <c r="E11" s="50">
        <v>2015.707592</v>
      </c>
      <c r="F11" s="50">
        <v>1845.295936</v>
      </c>
      <c r="G11" s="50">
        <v>1704.206944</v>
      </c>
      <c r="H11" s="50">
        <v>1485.577898</v>
      </c>
      <c r="I11" s="50">
        <v>1604.565699</v>
      </c>
      <c r="J11" s="50">
        <v>1341.3735369999999</v>
      </c>
      <c r="K11" s="50">
        <v>979.05395599999997</v>
      </c>
    </row>
    <row r="12" spans="1:11" ht="10.199999999999999" x14ac:dyDescent="0.2">
      <c r="A12" s="29" t="s">
        <v>61</v>
      </c>
      <c r="B12" s="50">
        <v>918.67</v>
      </c>
      <c r="C12" s="50">
        <v>1271.221</v>
      </c>
      <c r="D12" s="50">
        <v>660.86199999999997</v>
      </c>
      <c r="E12" s="50">
        <v>999.53008399999999</v>
      </c>
      <c r="F12" s="50">
        <v>1846.827</v>
      </c>
      <c r="G12" s="50">
        <v>1373.7760000000001</v>
      </c>
      <c r="H12" s="50">
        <v>971.74099999999999</v>
      </c>
      <c r="I12" s="50">
        <v>767.76042799999993</v>
      </c>
      <c r="J12" s="50">
        <v>873.09699999999998</v>
      </c>
      <c r="K12" s="50">
        <v>739.298</v>
      </c>
    </row>
    <row r="13" spans="1:11" ht="10.199999999999999" x14ac:dyDescent="0.2">
      <c r="A13" s="29" t="s">
        <v>62</v>
      </c>
      <c r="B13" s="50">
        <v>772.17916300000002</v>
      </c>
      <c r="C13" s="50">
        <v>834.07462399999997</v>
      </c>
      <c r="D13" s="50">
        <v>547.77086599999996</v>
      </c>
      <c r="E13" s="50">
        <v>1204.5642</v>
      </c>
      <c r="F13" s="50">
        <v>816.11890300000005</v>
      </c>
      <c r="G13" s="50">
        <v>913.72228200000006</v>
      </c>
      <c r="H13" s="50">
        <v>1092.2330689999999</v>
      </c>
      <c r="I13" s="50">
        <v>572.93299999999999</v>
      </c>
      <c r="J13" s="50">
        <v>650.55072300000006</v>
      </c>
      <c r="K13" s="50">
        <v>697.46057300000007</v>
      </c>
    </row>
    <row r="14" spans="1:11" ht="10.199999999999999" x14ac:dyDescent="0.2">
      <c r="A14" s="29" t="s">
        <v>68</v>
      </c>
      <c r="B14" s="50">
        <v>602.96400000000006</v>
      </c>
      <c r="C14" s="50">
        <v>720.721</v>
      </c>
      <c r="D14" s="50">
        <v>993.86900000000003</v>
      </c>
      <c r="E14" s="50">
        <v>1052.9100390000001</v>
      </c>
      <c r="F14" s="50">
        <v>859.774</v>
      </c>
      <c r="G14" s="50">
        <v>1566.84</v>
      </c>
      <c r="H14" s="50">
        <v>916.80399999999997</v>
      </c>
      <c r="I14" s="50">
        <v>946.69599999999991</v>
      </c>
      <c r="J14" s="50">
        <v>236.81899999999999</v>
      </c>
      <c r="K14" s="50">
        <v>648.34834000000001</v>
      </c>
    </row>
    <row r="15" spans="1:11" ht="10.199999999999999" x14ac:dyDescent="0.2">
      <c r="A15" s="29" t="s">
        <v>59</v>
      </c>
      <c r="B15" s="50">
        <v>1821.5250000000001</v>
      </c>
      <c r="C15" s="50">
        <v>1412.0519999999999</v>
      </c>
      <c r="D15" s="50">
        <v>1970.414</v>
      </c>
      <c r="E15" s="50">
        <v>2856.8777479999999</v>
      </c>
      <c r="F15" s="50">
        <v>2051.9294380000001</v>
      </c>
      <c r="G15" s="50">
        <v>1559.731119</v>
      </c>
      <c r="H15" s="50">
        <v>1090.328</v>
      </c>
      <c r="I15" s="50">
        <v>462.08300000000003</v>
      </c>
      <c r="J15" s="50">
        <v>603.49599999999998</v>
      </c>
      <c r="K15" s="50">
        <v>578.39300000000003</v>
      </c>
    </row>
    <row r="16" spans="1:11" ht="10.199999999999999" x14ac:dyDescent="0.2">
      <c r="A16" s="29" t="s">
        <v>60</v>
      </c>
      <c r="B16" s="50">
        <v>594.47454500000003</v>
      </c>
      <c r="C16" s="50">
        <v>455.16026399999998</v>
      </c>
      <c r="D16" s="50">
        <v>679.05572399999994</v>
      </c>
      <c r="E16" s="50">
        <v>747.03454599999998</v>
      </c>
      <c r="F16" s="50">
        <v>1087.06915</v>
      </c>
      <c r="G16" s="50">
        <v>647.55729699999995</v>
      </c>
      <c r="H16" s="50">
        <v>649.65794800000003</v>
      </c>
      <c r="I16" s="50">
        <v>583.43479500000001</v>
      </c>
      <c r="J16" s="50">
        <v>701.34095200000002</v>
      </c>
      <c r="K16" s="50">
        <v>570.60781799999995</v>
      </c>
    </row>
    <row r="17" spans="1:12" ht="10.199999999999999" x14ac:dyDescent="0.2">
      <c r="A17" s="29" t="s">
        <v>65</v>
      </c>
      <c r="B17" s="50">
        <v>530.15139099999999</v>
      </c>
      <c r="C17" s="50">
        <v>521.89700000000005</v>
      </c>
      <c r="D17" s="50">
        <v>555.80627700000002</v>
      </c>
      <c r="E17" s="50">
        <v>656.56052</v>
      </c>
      <c r="F17" s="50">
        <v>638.32000000000005</v>
      </c>
      <c r="G17" s="50">
        <v>562.70899999999995</v>
      </c>
      <c r="H17" s="50">
        <v>456.85061300000001</v>
      </c>
      <c r="I17" s="50">
        <v>545.59</v>
      </c>
      <c r="J17" s="50">
        <v>375.38799999999998</v>
      </c>
      <c r="K17" s="50">
        <v>449.88900000000001</v>
      </c>
    </row>
    <row r="18" spans="1:12" ht="10.199999999999999" x14ac:dyDescent="0.2">
      <c r="A18" s="29" t="s">
        <v>67</v>
      </c>
      <c r="B18" s="50">
        <v>327.30668500000002</v>
      </c>
      <c r="C18" s="50">
        <v>377.35249499999998</v>
      </c>
      <c r="D18" s="50">
        <v>451.37095799999997</v>
      </c>
      <c r="E18" s="50">
        <v>480.71746400000001</v>
      </c>
      <c r="F18" s="50">
        <v>656.85459300000002</v>
      </c>
      <c r="G18" s="50">
        <v>647.931333</v>
      </c>
      <c r="H18" s="50">
        <v>554.23063300000001</v>
      </c>
      <c r="I18" s="50">
        <v>454.90707200000003</v>
      </c>
      <c r="J18" s="50">
        <v>291.94563199999999</v>
      </c>
      <c r="K18" s="50">
        <v>366.37455899999998</v>
      </c>
    </row>
    <row r="19" spans="1:12" ht="10.199999999999999" x14ac:dyDescent="0.2">
      <c r="A19" s="29" t="s">
        <v>63</v>
      </c>
      <c r="B19" s="50">
        <v>516.60004500000002</v>
      </c>
      <c r="C19" s="50">
        <v>549.55282199999999</v>
      </c>
      <c r="D19" s="50">
        <v>1039.948813</v>
      </c>
      <c r="E19" s="50">
        <v>1504.886264</v>
      </c>
      <c r="F19" s="50">
        <v>1544.566096</v>
      </c>
      <c r="G19" s="50">
        <v>1262.4452920000001</v>
      </c>
      <c r="H19" s="50">
        <v>1196.6335340000001</v>
      </c>
      <c r="I19" s="50">
        <v>718.54545600000006</v>
      </c>
      <c r="J19" s="50">
        <v>423.95695999999998</v>
      </c>
      <c r="K19" s="50">
        <v>260.26741600000003</v>
      </c>
    </row>
    <row r="20" spans="1:12" ht="10.199999999999999" x14ac:dyDescent="0.2">
      <c r="A20" s="29" t="s">
        <v>64</v>
      </c>
      <c r="B20" s="50">
        <v>233.950872</v>
      </c>
      <c r="C20" s="50">
        <v>254.068884</v>
      </c>
      <c r="D20" s="50">
        <v>344.117143</v>
      </c>
      <c r="E20" s="50">
        <v>381.47924799999998</v>
      </c>
      <c r="F20" s="50">
        <v>953.32619699999998</v>
      </c>
      <c r="G20" s="50">
        <v>206.23325399999999</v>
      </c>
      <c r="H20" s="50">
        <v>422.23945800000001</v>
      </c>
      <c r="I20" s="50">
        <v>438.53956599999998</v>
      </c>
      <c r="J20" s="50">
        <v>380.42270000000002</v>
      </c>
      <c r="K20" s="50">
        <v>223.94547900000001</v>
      </c>
    </row>
    <row r="21" spans="1:12" ht="10.199999999999999" x14ac:dyDescent="0.2">
      <c r="A21" s="29" t="s">
        <v>73</v>
      </c>
      <c r="B21" s="50">
        <v>404.50299999999999</v>
      </c>
      <c r="C21" s="50">
        <v>66.62700000000001</v>
      </c>
      <c r="D21" s="50">
        <v>57.811999999999998</v>
      </c>
      <c r="E21" s="50">
        <v>218.155</v>
      </c>
      <c r="F21" s="50">
        <v>603.54899999999998</v>
      </c>
      <c r="G21" s="50">
        <v>274.471</v>
      </c>
      <c r="H21" s="50">
        <v>329.96</v>
      </c>
      <c r="I21" s="50">
        <v>236.251</v>
      </c>
      <c r="J21" s="50">
        <v>208.42</v>
      </c>
      <c r="K21" s="50">
        <v>200.803</v>
      </c>
    </row>
    <row r="22" spans="1:12" ht="10.199999999999999" x14ac:dyDescent="0.2">
      <c r="A22" s="29" t="s">
        <v>72</v>
      </c>
      <c r="B22" s="50">
        <v>830.30183399999999</v>
      </c>
      <c r="C22" s="50">
        <v>394.16699999999997</v>
      </c>
      <c r="D22" s="50">
        <v>209.56800000000001</v>
      </c>
      <c r="E22" s="50">
        <v>422.87799999999999</v>
      </c>
      <c r="F22" s="50">
        <v>63.509144999999997</v>
      </c>
      <c r="G22" s="50">
        <v>6.5364000000000005E-2</v>
      </c>
      <c r="H22" s="50">
        <v>22.951879999999999</v>
      </c>
      <c r="I22" s="50">
        <v>433.31799999999998</v>
      </c>
      <c r="J22" s="50">
        <v>164.78800000000001</v>
      </c>
      <c r="K22" s="50">
        <v>191.97499999999999</v>
      </c>
    </row>
    <row r="23" spans="1:12" ht="10.199999999999999" x14ac:dyDescent="0.2">
      <c r="A23" s="29" t="s">
        <v>74</v>
      </c>
      <c r="B23" s="50">
        <v>279.48200000000003</v>
      </c>
      <c r="C23" s="50">
        <v>213.33500000000001</v>
      </c>
      <c r="D23" s="50">
        <v>285.72613000000001</v>
      </c>
      <c r="E23" s="50">
        <v>147.60300000000001</v>
      </c>
      <c r="F23" s="50">
        <v>272.61700000000002</v>
      </c>
      <c r="G23" s="50">
        <v>296.36900000000003</v>
      </c>
      <c r="H23" s="50">
        <v>400.72399999999999</v>
      </c>
      <c r="I23" s="50">
        <v>230.41322400000001</v>
      </c>
      <c r="J23" s="50">
        <v>143.91</v>
      </c>
      <c r="K23" s="50">
        <v>179.286</v>
      </c>
    </row>
    <row r="24" spans="1:12" ht="10.199999999999999" x14ac:dyDescent="0.2">
      <c r="A24" s="29" t="s">
        <v>71</v>
      </c>
      <c r="B24" s="50">
        <v>257.21899999999999</v>
      </c>
      <c r="C24" s="50">
        <v>232.87799999999999</v>
      </c>
      <c r="D24" s="50">
        <v>130.34399999999999</v>
      </c>
      <c r="E24" s="50">
        <v>123.578</v>
      </c>
      <c r="F24" s="50">
        <v>319.98799000000002</v>
      </c>
      <c r="G24" s="50">
        <v>192.982204</v>
      </c>
      <c r="H24" s="50">
        <v>136.66252299999999</v>
      </c>
      <c r="I24" s="50">
        <v>192.122184</v>
      </c>
      <c r="J24" s="50">
        <v>186.42599999999999</v>
      </c>
      <c r="K24" s="50">
        <v>173.69945999999999</v>
      </c>
    </row>
    <row r="25" spans="1:12" ht="10.199999999999999" x14ac:dyDescent="0.2">
      <c r="A25" s="29" t="s">
        <v>69</v>
      </c>
      <c r="B25" s="50">
        <v>270.77699999999999</v>
      </c>
      <c r="C25" s="50">
        <v>308.08454</v>
      </c>
      <c r="D25" s="50">
        <v>258.73298799999998</v>
      </c>
      <c r="E25" s="50">
        <v>313.29927199999997</v>
      </c>
      <c r="F25" s="50">
        <v>302.24141400000002</v>
      </c>
      <c r="G25" s="50">
        <v>276.90954099999999</v>
      </c>
      <c r="H25" s="50">
        <v>300.18704400000001</v>
      </c>
      <c r="I25" s="50">
        <v>294.36431299999998</v>
      </c>
      <c r="J25" s="50">
        <v>237.9</v>
      </c>
      <c r="K25" s="50">
        <v>157.922</v>
      </c>
    </row>
    <row r="26" spans="1:12" ht="10.199999999999999" x14ac:dyDescent="0.2">
      <c r="A26" s="29" t="s">
        <v>70</v>
      </c>
      <c r="B26" s="50">
        <v>187.762</v>
      </c>
      <c r="C26" s="50">
        <v>353.81799999999998</v>
      </c>
      <c r="D26" s="50">
        <v>215.589</v>
      </c>
      <c r="E26" s="50">
        <v>370.55599999999998</v>
      </c>
      <c r="F26" s="50">
        <v>278.51100000000002</v>
      </c>
      <c r="G26" s="50">
        <v>348.18200000000002</v>
      </c>
      <c r="H26" s="50">
        <v>227.36</v>
      </c>
      <c r="I26" s="50">
        <v>337.20600000000002</v>
      </c>
      <c r="J26" s="50">
        <v>195.58600000000001</v>
      </c>
      <c r="K26" s="50">
        <v>123.46899999999999</v>
      </c>
    </row>
    <row r="27" spans="1:12" ht="10.199999999999999" x14ac:dyDescent="0.2">
      <c r="A27" s="29" t="s">
        <v>145</v>
      </c>
      <c r="B27" s="50">
        <v>114.738314</v>
      </c>
      <c r="C27" s="50">
        <v>167.41426100000001</v>
      </c>
      <c r="D27" s="50">
        <v>259.18209200000001</v>
      </c>
      <c r="E27" s="50">
        <v>204.171695</v>
      </c>
      <c r="F27" s="50">
        <v>145.22139999999999</v>
      </c>
      <c r="G27" s="50">
        <v>160.49082899999999</v>
      </c>
      <c r="H27" s="50">
        <v>124.277275</v>
      </c>
      <c r="I27" s="50">
        <v>83.424284999999998</v>
      </c>
      <c r="J27" s="50">
        <v>128.88285999999999</v>
      </c>
      <c r="K27" s="50">
        <v>103.003</v>
      </c>
    </row>
    <row r="28" spans="1:12" ht="10.199999999999999" x14ac:dyDescent="0.2">
      <c r="A28" s="29" t="s">
        <v>66</v>
      </c>
      <c r="B28" s="50">
        <v>0</v>
      </c>
      <c r="C28" s="50">
        <v>0</v>
      </c>
      <c r="D28" s="50">
        <v>0</v>
      </c>
      <c r="E28" s="50">
        <v>0</v>
      </c>
      <c r="F28" s="50">
        <v>30.105</v>
      </c>
      <c r="G28" s="50">
        <v>91.587000000000003</v>
      </c>
      <c r="H28" s="50">
        <v>75.603000000000009</v>
      </c>
      <c r="I28" s="50">
        <v>263.20499999999998</v>
      </c>
      <c r="J28" s="50">
        <v>353.108</v>
      </c>
      <c r="K28" s="50">
        <v>89.515000000000001</v>
      </c>
    </row>
    <row r="29" spans="1:12" ht="10.199999999999999" x14ac:dyDescent="0.2">
      <c r="A29" s="29" t="s">
        <v>75</v>
      </c>
      <c r="B29" s="50">
        <f t="shared" ref="B29:K29" si="0">B30-SUM(B4:B28)</f>
        <v>1162.8019559999957</v>
      </c>
      <c r="C29" s="50">
        <f t="shared" si="0"/>
        <v>1837.1442820000084</v>
      </c>
      <c r="D29" s="50">
        <f t="shared" si="0"/>
        <v>1428.8538239999907</v>
      </c>
      <c r="E29" s="50">
        <f t="shared" si="0"/>
        <v>3349.4856200000067</v>
      </c>
      <c r="F29" s="50">
        <f t="shared" si="0"/>
        <v>5021.5831819999948</v>
      </c>
      <c r="G29" s="50">
        <f t="shared" si="0"/>
        <v>2359.6524349999963</v>
      </c>
      <c r="H29" s="50">
        <f t="shared" si="0"/>
        <v>1916.0500179999945</v>
      </c>
      <c r="I29" s="50">
        <f t="shared" si="0"/>
        <v>1488.1266220000107</v>
      </c>
      <c r="J29" s="50">
        <f t="shared" si="0"/>
        <v>911.00142899998173</v>
      </c>
      <c r="K29" s="50">
        <f t="shared" si="0"/>
        <v>353.57016600000497</v>
      </c>
      <c r="L29" s="50"/>
    </row>
    <row r="30" spans="1:12" ht="10.199999999999999" x14ac:dyDescent="0.2">
      <c r="A30" s="43" t="s">
        <v>11</v>
      </c>
      <c r="B30" s="52">
        <v>50135.797683999997</v>
      </c>
      <c r="C30" s="52">
        <v>52869.087003000001</v>
      </c>
      <c r="D30" s="52">
        <v>58963.862546999997</v>
      </c>
      <c r="E30" s="52">
        <v>58070.642820000001</v>
      </c>
      <c r="F30" s="52">
        <v>47720.547623999999</v>
      </c>
      <c r="G30" s="52">
        <v>45800.356534999999</v>
      </c>
      <c r="H30" s="52">
        <v>61663.933699000001</v>
      </c>
      <c r="I30" s="52">
        <v>58570.311069000003</v>
      </c>
      <c r="J30" s="52">
        <v>53874.367044999999</v>
      </c>
      <c r="K30" s="52">
        <v>46128.485540000001</v>
      </c>
    </row>
    <row r="31" spans="1:12" ht="10.199999999999999" x14ac:dyDescent="0.2">
      <c r="A31" s="53" t="s">
        <v>76</v>
      </c>
      <c r="B31" s="54"/>
      <c r="C31" s="54"/>
      <c r="D31" s="54"/>
      <c r="E31" s="54"/>
      <c r="F31" s="54"/>
      <c r="G31" s="54"/>
      <c r="H31" s="54"/>
    </row>
    <row r="32" spans="1:12" ht="10.199999999999999" x14ac:dyDescent="0.2">
      <c r="A32" s="53" t="s">
        <v>77</v>
      </c>
      <c r="B32" s="55"/>
      <c r="C32" s="55"/>
      <c r="D32" s="55"/>
      <c r="E32" s="55"/>
      <c r="F32" s="55"/>
      <c r="G32" s="55"/>
      <c r="H32" s="55"/>
    </row>
    <row r="33" spans="2:11" x14ac:dyDescent="0.3">
      <c r="B33" s="55"/>
      <c r="C33" s="55"/>
      <c r="E33" s="57"/>
      <c r="J33" t="s">
        <v>159</v>
      </c>
      <c r="K33" s="86"/>
    </row>
    <row r="37" spans="2:11" x14ac:dyDescent="0.3">
      <c r="B37" s="60"/>
      <c r="C37" s="60"/>
      <c r="D37" s="60"/>
      <c r="E37" s="60"/>
      <c r="F37" s="60"/>
      <c r="G37" s="60"/>
      <c r="H37" s="60"/>
      <c r="I37" s="60"/>
      <c r="J37" s="60"/>
      <c r="K37" s="60"/>
    </row>
  </sheetData>
  <pageMargins left="0.75" right="0.75" top="1" bottom="1" header="0.5" footer="0.5"/>
  <pageSetup scale="81" firstPageNumber="44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71D40-A0F9-4D9E-B6BB-6CAEE8141658}">
  <sheetPr>
    <pageSetUpPr fitToPage="1"/>
  </sheetPr>
  <dimension ref="A1:R38"/>
  <sheetViews>
    <sheetView zoomScale="115" zoomScaleNormal="115" workbookViewId="0">
      <pane ySplit="2" topLeftCell="A3" activePane="bottomLeft" state="frozen"/>
      <selection pane="bottomLeft"/>
    </sheetView>
  </sheetViews>
  <sheetFormatPr defaultRowHeight="14.4" x14ac:dyDescent="0.3"/>
  <cols>
    <col min="1" max="1" width="26.7109375" style="56" customWidth="1"/>
    <col min="2" max="6" width="10.85546875" style="56" customWidth="1"/>
    <col min="7" max="9" width="10.28515625" style="29" customWidth="1"/>
    <col min="10" max="10" width="9.7109375" bestFit="1" customWidth="1"/>
    <col min="11" max="11" width="10" customWidth="1"/>
  </cols>
  <sheetData>
    <row r="1" spans="1:18" ht="10.199999999999999" x14ac:dyDescent="0.2">
      <c r="A1" s="43" t="s">
        <v>149</v>
      </c>
      <c r="B1" s="43"/>
      <c r="C1" s="43"/>
      <c r="D1" s="43"/>
      <c r="E1" s="43"/>
      <c r="F1" s="43"/>
    </row>
    <row r="2" spans="1:18" ht="10.199999999999999" x14ac:dyDescent="0.2">
      <c r="A2" s="43" t="s">
        <v>42</v>
      </c>
      <c r="B2" s="58" t="s">
        <v>43</v>
      </c>
      <c r="C2" s="58" t="s">
        <v>44</v>
      </c>
      <c r="D2" s="58" t="s">
        <v>45</v>
      </c>
      <c r="E2" s="58" t="s">
        <v>46</v>
      </c>
      <c r="F2" s="58" t="s">
        <v>47</v>
      </c>
      <c r="G2" s="58" t="s">
        <v>48</v>
      </c>
      <c r="H2" s="58" t="s">
        <v>21</v>
      </c>
      <c r="I2" s="58" t="s">
        <v>49</v>
      </c>
      <c r="J2" s="58" t="s">
        <v>146</v>
      </c>
      <c r="K2" s="58" t="s">
        <v>106</v>
      </c>
    </row>
    <row r="3" spans="1:18" x14ac:dyDescent="0.2">
      <c r="A3" s="29"/>
      <c r="B3" s="47"/>
      <c r="C3" s="47"/>
      <c r="D3" s="48" t="s">
        <v>50</v>
      </c>
      <c r="E3" s="46"/>
      <c r="F3" s="46"/>
      <c r="G3" s="49"/>
      <c r="H3" s="49"/>
      <c r="I3" s="49"/>
      <c r="J3" s="49"/>
    </row>
    <row r="4" spans="1:18" ht="10.199999999999999" x14ac:dyDescent="0.2">
      <c r="A4" s="29" t="s">
        <v>78</v>
      </c>
      <c r="B4" s="50">
        <v>1417.141742</v>
      </c>
      <c r="C4" s="50">
        <v>1895.94397</v>
      </c>
      <c r="D4" s="50">
        <v>1875.282569</v>
      </c>
      <c r="E4" s="50">
        <v>2142.275607</v>
      </c>
      <c r="F4" s="50">
        <v>2123.1578549999999</v>
      </c>
      <c r="G4" s="50">
        <v>2382.2402470000002</v>
      </c>
      <c r="H4" s="50">
        <v>2139.8216689999999</v>
      </c>
      <c r="I4" s="50">
        <v>2113.165978</v>
      </c>
      <c r="J4" s="50">
        <v>2144.9053159999999</v>
      </c>
      <c r="K4" s="50">
        <v>2602.3787769999999</v>
      </c>
      <c r="M4" s="51"/>
      <c r="N4" s="51"/>
      <c r="O4" s="51"/>
      <c r="P4" s="51"/>
      <c r="Q4" s="51"/>
      <c r="R4" s="51"/>
    </row>
    <row r="5" spans="1:18" ht="10.199999999999999" x14ac:dyDescent="0.2">
      <c r="A5" s="29" t="s">
        <v>52</v>
      </c>
      <c r="B5" s="50">
        <v>1840.1475379999999</v>
      </c>
      <c r="C5" s="50">
        <v>2212.7518150000001</v>
      </c>
      <c r="D5" s="50">
        <v>1713.5126299999999</v>
      </c>
      <c r="E5" s="50">
        <v>1821.0147509999999</v>
      </c>
      <c r="F5" s="50">
        <v>1750.577661</v>
      </c>
      <c r="G5" s="50">
        <v>1813.6344160000001</v>
      </c>
      <c r="H5" s="50">
        <v>1836.859213</v>
      </c>
      <c r="I5" s="50">
        <v>1612.310696</v>
      </c>
      <c r="J5" s="50">
        <v>1686.04114</v>
      </c>
      <c r="K5" s="50">
        <v>1950.6241170000001</v>
      </c>
      <c r="M5" s="51"/>
      <c r="N5" s="51"/>
      <c r="O5" s="51"/>
      <c r="P5" s="51"/>
      <c r="Q5" s="51"/>
      <c r="R5" s="51"/>
    </row>
    <row r="6" spans="1:18" ht="10.199999999999999" x14ac:dyDescent="0.2">
      <c r="A6" s="29" t="s">
        <v>64</v>
      </c>
      <c r="B6" s="50">
        <v>862.25223900000003</v>
      </c>
      <c r="C6" s="50">
        <v>771.15539000000001</v>
      </c>
      <c r="D6" s="50">
        <v>849.192182</v>
      </c>
      <c r="E6" s="50">
        <v>982.47927700000002</v>
      </c>
      <c r="F6" s="50">
        <v>969.77872200000002</v>
      </c>
      <c r="G6" s="50">
        <v>1101.7399789999999</v>
      </c>
      <c r="H6" s="50">
        <v>1220.6949669999999</v>
      </c>
      <c r="I6" s="50">
        <v>1293.4385540000001</v>
      </c>
      <c r="J6" s="50">
        <v>1212.5948229999999</v>
      </c>
      <c r="K6" s="50">
        <v>1386.503471</v>
      </c>
      <c r="M6" s="51"/>
      <c r="N6" s="51"/>
      <c r="O6" s="51"/>
      <c r="P6" s="51"/>
      <c r="Q6" s="51"/>
      <c r="R6" s="51"/>
    </row>
    <row r="7" spans="1:18" ht="10.199999999999999" x14ac:dyDescent="0.2">
      <c r="A7" s="29" t="s">
        <v>65</v>
      </c>
      <c r="B7" s="50">
        <v>812.56391299999996</v>
      </c>
      <c r="C7" s="50">
        <v>654.90390400000001</v>
      </c>
      <c r="D7" s="50">
        <v>926.46963800000003</v>
      </c>
      <c r="E7" s="50">
        <v>1091.883589</v>
      </c>
      <c r="F7" s="50">
        <v>1207.0765730000001</v>
      </c>
      <c r="G7" s="50">
        <v>1382.602376</v>
      </c>
      <c r="H7" s="50">
        <v>1096.6837250000001</v>
      </c>
      <c r="I7" s="50">
        <v>1545.5001930000001</v>
      </c>
      <c r="J7" s="50">
        <v>1404.566022</v>
      </c>
      <c r="K7" s="50">
        <v>1290.3829249999999</v>
      </c>
      <c r="M7" s="51"/>
      <c r="N7" s="51"/>
      <c r="O7" s="51"/>
      <c r="P7" s="51"/>
      <c r="Q7" s="51"/>
      <c r="R7" s="51"/>
    </row>
    <row r="8" spans="1:18" ht="10.199999999999999" x14ac:dyDescent="0.2">
      <c r="A8" s="29" t="s">
        <v>62</v>
      </c>
      <c r="B8" s="50">
        <v>450.187794</v>
      </c>
      <c r="C8" s="50">
        <v>158.83942200000001</v>
      </c>
      <c r="D8" s="50">
        <v>249.993956</v>
      </c>
      <c r="E8" s="50">
        <v>641.08012099999996</v>
      </c>
      <c r="F8" s="50">
        <v>617.63723600000003</v>
      </c>
      <c r="G8" s="50">
        <v>177.129468</v>
      </c>
      <c r="H8" s="50">
        <v>417.41657800000002</v>
      </c>
      <c r="I8" s="50">
        <v>149.448804</v>
      </c>
      <c r="J8" s="50">
        <v>412.71867700000001</v>
      </c>
      <c r="K8" s="50">
        <v>743.94150999999999</v>
      </c>
      <c r="M8" s="51"/>
      <c r="N8" s="51"/>
      <c r="O8" s="51"/>
      <c r="P8" s="51"/>
      <c r="Q8" s="51"/>
      <c r="R8" s="51"/>
    </row>
    <row r="9" spans="1:18" ht="10.199999999999999" x14ac:dyDescent="0.2">
      <c r="A9" s="29" t="s">
        <v>80</v>
      </c>
      <c r="B9" s="50">
        <v>778.33133199999997</v>
      </c>
      <c r="C9" s="50">
        <v>308.30134199999998</v>
      </c>
      <c r="D9" s="50">
        <v>310.165503</v>
      </c>
      <c r="E9" s="50">
        <v>188.07816500000001</v>
      </c>
      <c r="F9" s="50">
        <v>128.09528399999999</v>
      </c>
      <c r="G9" s="50">
        <v>189.592377</v>
      </c>
      <c r="H9" s="50">
        <v>346.45022</v>
      </c>
      <c r="I9" s="50">
        <v>451.12384200000002</v>
      </c>
      <c r="J9" s="50">
        <v>564.364688</v>
      </c>
      <c r="K9" s="50">
        <v>653.21685300000001</v>
      </c>
      <c r="M9" s="51"/>
      <c r="N9" s="51"/>
      <c r="O9" s="51"/>
      <c r="P9" s="51"/>
      <c r="Q9" s="51"/>
      <c r="R9" s="51"/>
    </row>
    <row r="10" spans="1:18" ht="10.199999999999999" x14ac:dyDescent="0.2">
      <c r="A10" s="29" t="s">
        <v>79</v>
      </c>
      <c r="B10" s="50">
        <v>412.54834499999998</v>
      </c>
      <c r="C10" s="50">
        <v>391.05717499999997</v>
      </c>
      <c r="D10" s="50">
        <v>165.461558</v>
      </c>
      <c r="E10" s="50">
        <v>290.03556700000001</v>
      </c>
      <c r="F10" s="50">
        <v>507.44454999999999</v>
      </c>
      <c r="G10" s="50">
        <v>540.802368</v>
      </c>
      <c r="H10" s="50">
        <v>664.59693800000002</v>
      </c>
      <c r="I10" s="50">
        <v>751.796829</v>
      </c>
      <c r="J10" s="50">
        <v>750.75194499999998</v>
      </c>
      <c r="K10" s="50">
        <v>609.555789</v>
      </c>
      <c r="M10" s="51"/>
      <c r="N10" s="51"/>
      <c r="O10" s="51"/>
      <c r="P10" s="51"/>
      <c r="Q10" s="51"/>
      <c r="R10" s="51"/>
    </row>
    <row r="11" spans="1:18" ht="10.199999999999999" x14ac:dyDescent="0.2">
      <c r="A11" s="29" t="s">
        <v>82</v>
      </c>
      <c r="B11" s="50">
        <v>477.05794600000002</v>
      </c>
      <c r="C11" s="50">
        <v>444.76411200000001</v>
      </c>
      <c r="D11" s="50">
        <v>517.06640000000004</v>
      </c>
      <c r="E11" s="50">
        <v>497.60276699999997</v>
      </c>
      <c r="F11" s="50">
        <v>537.91574500000002</v>
      </c>
      <c r="G11" s="50">
        <v>476.261369</v>
      </c>
      <c r="H11" s="50">
        <v>483.30404499999997</v>
      </c>
      <c r="I11" s="50">
        <v>474.61778900000002</v>
      </c>
      <c r="J11" s="50">
        <v>490.661832</v>
      </c>
      <c r="K11" s="50">
        <v>568.83918700000004</v>
      </c>
      <c r="M11" s="51"/>
      <c r="N11" s="51"/>
      <c r="O11" s="51"/>
      <c r="P11" s="51"/>
      <c r="Q11" s="51"/>
      <c r="R11" s="51"/>
    </row>
    <row r="12" spans="1:18" ht="10.199999999999999" x14ac:dyDescent="0.2">
      <c r="A12" s="29" t="s">
        <v>81</v>
      </c>
      <c r="B12" s="50">
        <v>353.28667899999999</v>
      </c>
      <c r="C12" s="50">
        <v>372.75281799999999</v>
      </c>
      <c r="D12" s="50">
        <v>370.09263700000002</v>
      </c>
      <c r="E12" s="50">
        <v>404.82887099999999</v>
      </c>
      <c r="F12" s="50">
        <v>434.488292</v>
      </c>
      <c r="G12" s="50">
        <v>495.39776999999998</v>
      </c>
      <c r="H12" s="50">
        <v>458.52603599999998</v>
      </c>
      <c r="I12" s="50">
        <v>574.12274300000001</v>
      </c>
      <c r="J12" s="50">
        <v>491.38528700000001</v>
      </c>
      <c r="K12" s="50">
        <v>546.94867199999999</v>
      </c>
      <c r="M12" s="51"/>
      <c r="N12" s="51"/>
      <c r="O12" s="51"/>
      <c r="P12" s="51"/>
      <c r="Q12" s="51"/>
      <c r="R12" s="51"/>
    </row>
    <row r="13" spans="1:18" ht="10.199999999999999" x14ac:dyDescent="0.2">
      <c r="A13" s="29" t="s">
        <v>83</v>
      </c>
      <c r="B13" s="50">
        <v>147.24926600000001</v>
      </c>
      <c r="C13" s="50">
        <v>151.72864000000001</v>
      </c>
      <c r="D13" s="50">
        <v>140.94847200000001</v>
      </c>
      <c r="E13" s="50">
        <v>570.69863799999996</v>
      </c>
      <c r="F13" s="50">
        <v>322.530349</v>
      </c>
      <c r="G13" s="50">
        <v>447.53011900000001</v>
      </c>
      <c r="H13" s="50">
        <v>386.76096899999999</v>
      </c>
      <c r="I13" s="50">
        <v>404.98508800000002</v>
      </c>
      <c r="J13" s="50">
        <v>452.39574699999997</v>
      </c>
      <c r="K13" s="50">
        <v>521.12977799999999</v>
      </c>
      <c r="M13" s="51"/>
      <c r="N13" s="51"/>
      <c r="O13" s="51"/>
      <c r="P13" s="51"/>
      <c r="Q13" s="51"/>
      <c r="R13" s="51"/>
    </row>
    <row r="14" spans="1:18" ht="10.199999999999999" x14ac:dyDescent="0.2">
      <c r="A14" s="29" t="s">
        <v>84</v>
      </c>
      <c r="B14" s="50">
        <v>215.62463600000001</v>
      </c>
      <c r="C14" s="50">
        <v>237.43619200000001</v>
      </c>
      <c r="D14" s="50">
        <v>241.965036</v>
      </c>
      <c r="E14" s="50">
        <v>263.06505700000002</v>
      </c>
      <c r="F14" s="50">
        <v>268.87114100000002</v>
      </c>
      <c r="G14" s="50">
        <v>318.06394399999999</v>
      </c>
      <c r="H14" s="50">
        <v>323.31810400000001</v>
      </c>
      <c r="I14" s="50">
        <v>403.58393799999999</v>
      </c>
      <c r="J14" s="50">
        <v>352.69702000000001</v>
      </c>
      <c r="K14" s="50">
        <v>427.78294099999999</v>
      </c>
      <c r="M14" s="51"/>
      <c r="N14" s="51"/>
      <c r="O14" s="51"/>
      <c r="P14" s="51"/>
      <c r="Q14" s="51"/>
      <c r="R14" s="51"/>
    </row>
    <row r="15" spans="1:18" ht="10.199999999999999" x14ac:dyDescent="0.2">
      <c r="A15" s="29" t="s">
        <v>85</v>
      </c>
      <c r="B15" s="50">
        <v>75.632187000000002</v>
      </c>
      <c r="C15" s="50">
        <v>38.194772999999998</v>
      </c>
      <c r="D15" s="50">
        <v>0.17220299999999999</v>
      </c>
      <c r="E15" s="50">
        <v>63.243270000000003</v>
      </c>
      <c r="F15" s="50">
        <v>60.364981999999998</v>
      </c>
      <c r="G15" s="50">
        <v>40.275418000000002</v>
      </c>
      <c r="H15" s="50">
        <v>117.5051</v>
      </c>
      <c r="I15" s="50">
        <v>127.32139599999999</v>
      </c>
      <c r="J15" s="50">
        <v>249.61097799999999</v>
      </c>
      <c r="K15" s="50">
        <v>374.46917100000002</v>
      </c>
      <c r="M15" s="51"/>
      <c r="N15" s="51"/>
      <c r="O15" s="51"/>
      <c r="P15" s="51"/>
      <c r="Q15" s="51"/>
      <c r="R15" s="51"/>
    </row>
    <row r="16" spans="1:18" ht="10.199999999999999" x14ac:dyDescent="0.2">
      <c r="A16" s="29" t="s">
        <v>88</v>
      </c>
      <c r="B16" s="50">
        <v>100.65048299999999</v>
      </c>
      <c r="C16" s="50">
        <v>156.624427</v>
      </c>
      <c r="D16" s="50">
        <v>150.73515699999999</v>
      </c>
      <c r="E16" s="50">
        <v>165.555238</v>
      </c>
      <c r="F16" s="50">
        <v>188.15405000000001</v>
      </c>
      <c r="G16" s="50">
        <v>192.54567</v>
      </c>
      <c r="H16" s="50">
        <v>191.658661</v>
      </c>
      <c r="I16" s="50">
        <v>141.20161100000001</v>
      </c>
      <c r="J16" s="50">
        <v>184.808052</v>
      </c>
      <c r="K16" s="50">
        <v>253.66409100000001</v>
      </c>
      <c r="M16" s="51"/>
      <c r="N16" s="51"/>
      <c r="O16" s="51"/>
      <c r="P16" s="51"/>
      <c r="Q16" s="51"/>
      <c r="R16" s="51"/>
    </row>
    <row r="17" spans="1:18" ht="10.199999999999999" x14ac:dyDescent="0.2">
      <c r="A17" s="29" t="s">
        <v>54</v>
      </c>
      <c r="B17" s="50">
        <v>198.64977999999999</v>
      </c>
      <c r="C17" s="50">
        <v>125.444428</v>
      </c>
      <c r="D17" s="50">
        <v>223.26549900000001</v>
      </c>
      <c r="E17" s="50">
        <v>329.46248000000003</v>
      </c>
      <c r="F17" s="50">
        <v>310.53041899999999</v>
      </c>
      <c r="G17" s="50">
        <v>283.79724800000002</v>
      </c>
      <c r="H17" s="50">
        <v>219.95283900000001</v>
      </c>
      <c r="I17" s="50">
        <v>292.744417</v>
      </c>
      <c r="J17" s="50">
        <v>235.31488100000001</v>
      </c>
      <c r="K17" s="50">
        <v>223.716341</v>
      </c>
      <c r="M17" s="51"/>
      <c r="N17" s="51"/>
      <c r="O17" s="51"/>
      <c r="P17" s="51"/>
      <c r="Q17" s="51"/>
      <c r="R17" s="51"/>
    </row>
    <row r="18" spans="1:18" ht="10.199999999999999" x14ac:dyDescent="0.2">
      <c r="A18" s="29" t="s">
        <v>87</v>
      </c>
      <c r="B18" s="50">
        <v>179.50307000000001</v>
      </c>
      <c r="C18" s="50">
        <v>207.660731</v>
      </c>
      <c r="D18" s="50">
        <v>212.102046</v>
      </c>
      <c r="E18" s="50">
        <v>211.99551600000001</v>
      </c>
      <c r="F18" s="50">
        <v>205.72770199999999</v>
      </c>
      <c r="G18" s="50">
        <v>186.79989499999999</v>
      </c>
      <c r="H18" s="50">
        <v>211.96146300000001</v>
      </c>
      <c r="I18" s="50">
        <v>209.67953700000001</v>
      </c>
      <c r="J18" s="50">
        <v>204.00856400000001</v>
      </c>
      <c r="K18" s="50">
        <v>214.84889100000001</v>
      </c>
      <c r="M18" s="51"/>
      <c r="N18" s="51"/>
      <c r="O18" s="51"/>
      <c r="P18" s="51"/>
      <c r="Q18" s="51"/>
      <c r="R18" s="51"/>
    </row>
    <row r="19" spans="1:18" ht="10.199999999999999" x14ac:dyDescent="0.2">
      <c r="A19" s="29" t="s">
        <v>86</v>
      </c>
      <c r="B19" s="50">
        <v>181.74446699999999</v>
      </c>
      <c r="C19" s="50">
        <v>197.35301899999999</v>
      </c>
      <c r="D19" s="50">
        <v>210.61237199999999</v>
      </c>
      <c r="E19" s="50">
        <v>195.78216800000001</v>
      </c>
      <c r="F19" s="50">
        <v>210.382521</v>
      </c>
      <c r="G19" s="50">
        <v>241.57728399999999</v>
      </c>
      <c r="H19" s="50">
        <v>207.68391</v>
      </c>
      <c r="I19" s="50">
        <v>265.11507899999998</v>
      </c>
      <c r="J19" s="50">
        <v>198.892402</v>
      </c>
      <c r="K19" s="50">
        <v>210.990554</v>
      </c>
      <c r="M19" s="51"/>
      <c r="N19" s="51"/>
      <c r="O19" s="51"/>
      <c r="P19" s="51"/>
      <c r="Q19" s="51"/>
      <c r="R19" s="51"/>
    </row>
    <row r="20" spans="1:18" ht="10.199999999999999" x14ac:dyDescent="0.2">
      <c r="A20" s="29" t="s">
        <v>90</v>
      </c>
      <c r="B20" s="50">
        <v>113.351607</v>
      </c>
      <c r="C20" s="50">
        <v>120.90382099999999</v>
      </c>
      <c r="D20" s="50">
        <v>113.498795</v>
      </c>
      <c r="E20" s="50">
        <v>104.555014</v>
      </c>
      <c r="F20" s="50">
        <v>116.008926</v>
      </c>
      <c r="G20" s="50">
        <v>135.281881</v>
      </c>
      <c r="H20" s="50">
        <v>146.870758</v>
      </c>
      <c r="I20" s="50">
        <v>194.542609</v>
      </c>
      <c r="J20" s="50">
        <v>144.694152</v>
      </c>
      <c r="K20" s="50">
        <v>203.329556</v>
      </c>
      <c r="M20" s="51"/>
      <c r="N20" s="51"/>
      <c r="O20" s="51"/>
      <c r="P20" s="51"/>
      <c r="Q20" s="51"/>
      <c r="R20" s="51"/>
    </row>
    <row r="21" spans="1:18" ht="10.199999999999999" x14ac:dyDescent="0.2">
      <c r="A21" s="29" t="s">
        <v>55</v>
      </c>
      <c r="B21" s="50">
        <v>100.380691</v>
      </c>
      <c r="C21" s="50">
        <v>28.007266000000001</v>
      </c>
      <c r="D21" s="50">
        <v>68.312725</v>
      </c>
      <c r="E21" s="50">
        <v>232.397617</v>
      </c>
      <c r="F21" s="50">
        <v>116.261551</v>
      </c>
      <c r="G21" s="50">
        <v>127.59826200000001</v>
      </c>
      <c r="H21" s="50">
        <v>225.14792</v>
      </c>
      <c r="I21" s="50">
        <v>28.188995999999999</v>
      </c>
      <c r="J21" s="50">
        <v>148.569164</v>
      </c>
      <c r="K21" s="50">
        <v>192.92198400000001</v>
      </c>
      <c r="M21" s="51"/>
      <c r="N21" s="51"/>
      <c r="O21" s="51"/>
      <c r="P21" s="51"/>
      <c r="Q21" s="51"/>
      <c r="R21" s="51"/>
    </row>
    <row r="22" spans="1:18" ht="10.199999999999999" x14ac:dyDescent="0.2">
      <c r="A22" s="29" t="s">
        <v>69</v>
      </c>
      <c r="B22" s="50">
        <v>64.516655</v>
      </c>
      <c r="C22" s="50">
        <v>57.664766999999998</v>
      </c>
      <c r="D22" s="50">
        <v>59.750374000000001</v>
      </c>
      <c r="E22" s="50">
        <v>104.712108</v>
      </c>
      <c r="F22" s="50">
        <v>88.067599000000001</v>
      </c>
      <c r="G22" s="50">
        <v>111.82788499999999</v>
      </c>
      <c r="H22" s="50">
        <v>96.816091</v>
      </c>
      <c r="I22" s="50">
        <v>144.40169800000001</v>
      </c>
      <c r="J22" s="50">
        <v>125.49458799999999</v>
      </c>
      <c r="K22" s="50">
        <v>158.564198</v>
      </c>
      <c r="M22" s="51"/>
      <c r="N22" s="51"/>
      <c r="O22" s="51"/>
      <c r="P22" s="51"/>
      <c r="Q22" s="51"/>
      <c r="R22" s="51"/>
    </row>
    <row r="23" spans="1:18" ht="10.199999999999999" x14ac:dyDescent="0.2">
      <c r="A23" s="29" t="s">
        <v>91</v>
      </c>
      <c r="B23" s="50">
        <v>94.847804999999994</v>
      </c>
      <c r="C23" s="50">
        <v>122.838562</v>
      </c>
      <c r="D23" s="50">
        <v>117.32902799999999</v>
      </c>
      <c r="E23" s="50">
        <v>120.768652</v>
      </c>
      <c r="F23" s="50">
        <v>117.94975100000001</v>
      </c>
      <c r="G23" s="50">
        <v>105.390139</v>
      </c>
      <c r="H23" s="50">
        <v>117.454291</v>
      </c>
      <c r="I23" s="50">
        <v>113.073167</v>
      </c>
      <c r="J23" s="50">
        <v>106.79521</v>
      </c>
      <c r="K23" s="50">
        <v>128.73099400000001</v>
      </c>
      <c r="M23" s="51"/>
      <c r="N23" s="51"/>
      <c r="O23" s="51"/>
      <c r="P23" s="51"/>
      <c r="Q23" s="51"/>
      <c r="R23" s="51"/>
    </row>
    <row r="24" spans="1:18" ht="10.199999999999999" x14ac:dyDescent="0.2">
      <c r="A24" s="29" t="s">
        <v>148</v>
      </c>
      <c r="B24" s="50">
        <v>36.429842000000001</v>
      </c>
      <c r="C24" s="50">
        <v>43.712049</v>
      </c>
      <c r="D24" s="50">
        <v>54.939912</v>
      </c>
      <c r="E24" s="50">
        <v>52.766202999999997</v>
      </c>
      <c r="F24" s="50">
        <v>53.662142000000003</v>
      </c>
      <c r="G24" s="50">
        <v>62.994494000000003</v>
      </c>
      <c r="H24" s="50">
        <v>58.896569</v>
      </c>
      <c r="I24" s="50">
        <v>60.722369999999998</v>
      </c>
      <c r="J24" s="50">
        <v>36.752702999999997</v>
      </c>
      <c r="K24" s="50">
        <v>107.036216</v>
      </c>
      <c r="M24" s="51"/>
      <c r="N24" s="51"/>
      <c r="O24" s="51"/>
      <c r="P24" s="51"/>
      <c r="Q24" s="51"/>
      <c r="R24" s="51"/>
    </row>
    <row r="25" spans="1:18" ht="10.199999999999999" x14ac:dyDescent="0.2">
      <c r="A25" s="29" t="s">
        <v>71</v>
      </c>
      <c r="B25" s="50">
        <v>67.334294999999997</v>
      </c>
      <c r="C25" s="50">
        <v>26.423463000000002</v>
      </c>
      <c r="D25" s="50">
        <v>3.4683700000000002</v>
      </c>
      <c r="E25" s="50">
        <v>38.701608999999998</v>
      </c>
      <c r="F25" s="50">
        <v>104.393433</v>
      </c>
      <c r="G25" s="50">
        <v>94.333460000000002</v>
      </c>
      <c r="H25" s="50">
        <v>78.170337000000004</v>
      </c>
      <c r="I25" s="50">
        <v>53.750273999999997</v>
      </c>
      <c r="J25" s="50">
        <v>136.50816900000001</v>
      </c>
      <c r="K25" s="50">
        <v>100.32311799999999</v>
      </c>
      <c r="M25" s="51"/>
      <c r="N25" s="51"/>
      <c r="O25" s="51"/>
      <c r="P25" s="51"/>
      <c r="Q25" s="51"/>
      <c r="R25" s="51"/>
    </row>
    <row r="26" spans="1:18" ht="10.199999999999999" x14ac:dyDescent="0.2">
      <c r="A26" s="29" t="s">
        <v>57</v>
      </c>
      <c r="B26" s="50">
        <v>240.501971</v>
      </c>
      <c r="C26" s="50">
        <v>0.52817999999999998</v>
      </c>
      <c r="D26" s="50">
        <v>0.88182599999999989</v>
      </c>
      <c r="E26" s="50">
        <v>126.266142</v>
      </c>
      <c r="F26" s="50">
        <v>58.255119999999998</v>
      </c>
      <c r="G26" s="50">
        <v>47.881245999999997</v>
      </c>
      <c r="H26" s="50">
        <v>46.304169000000002</v>
      </c>
      <c r="I26" s="50">
        <v>0.675431</v>
      </c>
      <c r="J26" s="50">
        <v>0</v>
      </c>
      <c r="K26" s="50">
        <v>77.036913999999996</v>
      </c>
      <c r="M26" s="51"/>
      <c r="N26" s="51"/>
      <c r="O26" s="51"/>
      <c r="P26" s="51"/>
      <c r="Q26" s="51"/>
      <c r="R26" s="51"/>
    </row>
    <row r="27" spans="1:18" ht="10.199999999999999" x14ac:dyDescent="0.2">
      <c r="A27" s="29" t="s">
        <v>160</v>
      </c>
      <c r="B27" s="50">
        <v>33.201363000000001</v>
      </c>
      <c r="C27" s="50">
        <v>107.88224599999999</v>
      </c>
      <c r="D27" s="50">
        <v>92.571472</v>
      </c>
      <c r="E27" s="50">
        <v>163.90463800000001</v>
      </c>
      <c r="F27" s="50">
        <v>173.07966099999999</v>
      </c>
      <c r="G27" s="50">
        <v>291.23362100000003</v>
      </c>
      <c r="H27" s="50">
        <v>146.46539000000001</v>
      </c>
      <c r="I27" s="50">
        <v>81.477054999999993</v>
      </c>
      <c r="J27" s="50">
        <v>136.060698</v>
      </c>
      <c r="K27" s="50">
        <v>75.100538999999998</v>
      </c>
      <c r="M27" s="51"/>
      <c r="N27" s="51"/>
      <c r="O27" s="51"/>
      <c r="P27" s="51"/>
      <c r="Q27" s="51"/>
      <c r="R27" s="51"/>
    </row>
    <row r="28" spans="1:18" ht="10.199999999999999" x14ac:dyDescent="0.2">
      <c r="A28" s="29" t="s">
        <v>60</v>
      </c>
      <c r="B28" s="50">
        <v>5.0402690000000003</v>
      </c>
      <c r="C28" s="50">
        <v>13.433135999999999</v>
      </c>
      <c r="D28" s="50">
        <v>9.7222939999999998</v>
      </c>
      <c r="E28" s="50">
        <v>17.834136000000001</v>
      </c>
      <c r="F28" s="50">
        <v>65.884044000000003</v>
      </c>
      <c r="G28" s="50">
        <v>21.998215999999999</v>
      </c>
      <c r="H28" s="50">
        <v>27.604263</v>
      </c>
      <c r="I28" s="50">
        <v>26.50309</v>
      </c>
      <c r="J28" s="50">
        <v>70.666921000000002</v>
      </c>
      <c r="K28" s="50">
        <v>74.673816000000002</v>
      </c>
      <c r="M28" s="51"/>
      <c r="N28" s="51"/>
      <c r="O28" s="51"/>
      <c r="P28" s="51"/>
      <c r="Q28" s="51"/>
      <c r="R28" s="51"/>
    </row>
    <row r="29" spans="1:18" ht="10.199999999999999" x14ac:dyDescent="0.2">
      <c r="A29" s="29" t="s">
        <v>75</v>
      </c>
      <c r="B29" s="50">
        <f t="shared" ref="B29:K29" si="0">B30-SUM(B4:B28)</f>
        <v>2632.5661479999999</v>
      </c>
      <c r="C29" s="50">
        <f t="shared" si="0"/>
        <v>1996.8276930000029</v>
      </c>
      <c r="D29" s="50">
        <f t="shared" si="0"/>
        <v>1827.5335460000024</v>
      </c>
      <c r="E29" s="50">
        <f t="shared" si="0"/>
        <v>1896.378784999999</v>
      </c>
      <c r="F29" s="50">
        <f t="shared" si="0"/>
        <v>1404.3363650000028</v>
      </c>
      <c r="G29" s="50">
        <f t="shared" si="0"/>
        <v>1280.6587280000003</v>
      </c>
      <c r="H29" s="50">
        <f t="shared" si="0"/>
        <v>1139.1566910000056</v>
      </c>
      <c r="I29" s="50">
        <f t="shared" si="0"/>
        <v>789.25644700000339</v>
      </c>
      <c r="J29" s="50">
        <f t="shared" si="0"/>
        <v>1255.1349450000016</v>
      </c>
      <c r="K29" s="50">
        <f t="shared" si="0"/>
        <v>915.63689099999829</v>
      </c>
      <c r="L29" s="50"/>
      <c r="M29" s="51"/>
      <c r="N29" s="51"/>
      <c r="O29" s="51"/>
      <c r="P29" s="51"/>
      <c r="Q29" s="51"/>
      <c r="R29" s="51"/>
    </row>
    <row r="30" spans="1:18" ht="10.199999999999999" x14ac:dyDescent="0.2">
      <c r="A30" s="43" t="s">
        <v>11</v>
      </c>
      <c r="B30" s="52">
        <v>11890.742063</v>
      </c>
      <c r="C30" s="52">
        <v>10843.133341000001</v>
      </c>
      <c r="D30" s="52">
        <v>10505.046200000001</v>
      </c>
      <c r="E30" s="52">
        <v>12717.365986000001</v>
      </c>
      <c r="F30" s="52">
        <v>12140.631674</v>
      </c>
      <c r="G30" s="52">
        <v>12549.187879999999</v>
      </c>
      <c r="H30" s="52">
        <v>12406.080916000001</v>
      </c>
      <c r="I30" s="52">
        <v>12302.747631</v>
      </c>
      <c r="J30" s="52">
        <v>13196.393924</v>
      </c>
      <c r="K30" s="52">
        <v>14612.347293999999</v>
      </c>
      <c r="M30" s="51"/>
      <c r="N30" s="51"/>
      <c r="O30" s="51"/>
      <c r="P30" s="51"/>
      <c r="Q30" s="51"/>
      <c r="R30" s="51"/>
    </row>
    <row r="31" spans="1:18" ht="10.199999999999999" x14ac:dyDescent="0.2">
      <c r="A31" s="53" t="s">
        <v>92</v>
      </c>
      <c r="B31" s="53"/>
      <c r="C31" s="53"/>
      <c r="D31" s="53"/>
      <c r="E31" s="53"/>
      <c r="F31" s="53"/>
    </row>
    <row r="32" spans="1:18" ht="13.35" customHeight="1" x14ac:dyDescent="0.3">
      <c r="A32" s="29" t="s">
        <v>93</v>
      </c>
    </row>
    <row r="33" spans="2:12" x14ac:dyDescent="0.3">
      <c r="B33" s="59"/>
      <c r="C33" s="59"/>
      <c r="D33" s="59"/>
      <c r="E33" s="59"/>
      <c r="K33" s="86" t="s">
        <v>159</v>
      </c>
    </row>
    <row r="34" spans="2:12" x14ac:dyDescent="0.3">
      <c r="B34" s="59"/>
      <c r="C34" s="59"/>
      <c r="D34" s="59"/>
      <c r="E34" s="59"/>
      <c r="H34" s="41"/>
      <c r="J34" s="87"/>
    </row>
    <row r="35" spans="2:12" x14ac:dyDescent="0.3">
      <c r="G35" s="56"/>
      <c r="H35" s="56"/>
    </row>
    <row r="36" spans="2:12" x14ac:dyDescent="0.3"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</row>
    <row r="37" spans="2:12" x14ac:dyDescent="0.3">
      <c r="B37" s="60"/>
      <c r="C37" s="60"/>
      <c r="D37" s="60"/>
      <c r="E37" s="60"/>
      <c r="F37" s="60"/>
      <c r="G37" s="60"/>
      <c r="H37" s="60"/>
      <c r="I37" s="55"/>
      <c r="J37" s="34"/>
    </row>
    <row r="38" spans="2:12" x14ac:dyDescent="0.3">
      <c r="B38" s="60"/>
      <c r="C38" s="60"/>
      <c r="D38" s="60"/>
      <c r="E38" s="60"/>
      <c r="F38" s="60"/>
      <c r="G38" s="60"/>
      <c r="H38" s="60"/>
      <c r="I38" s="60"/>
    </row>
  </sheetData>
  <pageMargins left="0.75" right="0.75" top="1" bottom="1" header="0.5" footer="0.5"/>
  <pageSetup firstPageNumber="45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B594F-8B38-4C8C-AB67-790B0F36CC9A}">
  <sheetPr>
    <pageSetUpPr fitToPage="1"/>
  </sheetPr>
  <dimension ref="A1:O37"/>
  <sheetViews>
    <sheetView zoomScaleNormal="100" workbookViewId="0">
      <pane ySplit="2" topLeftCell="A3" activePane="bottomLeft" state="frozen"/>
      <selection pane="bottomLeft" activeCell="K33" sqref="K33"/>
    </sheetView>
  </sheetViews>
  <sheetFormatPr defaultRowHeight="14.4" x14ac:dyDescent="0.3"/>
  <cols>
    <col min="1" max="1" width="26.7109375" style="56" customWidth="1"/>
    <col min="2" max="6" width="10.85546875" style="56" customWidth="1"/>
    <col min="7" max="9" width="10" style="29" customWidth="1"/>
  </cols>
  <sheetData>
    <row r="1" spans="1:15" ht="10.199999999999999" x14ac:dyDescent="0.2">
      <c r="A1" s="43" t="s">
        <v>152</v>
      </c>
      <c r="B1" s="43"/>
      <c r="C1" s="43"/>
      <c r="D1" s="43"/>
      <c r="E1" s="43"/>
      <c r="F1" s="43"/>
    </row>
    <row r="2" spans="1:15" ht="10.199999999999999" x14ac:dyDescent="0.2">
      <c r="A2" s="43" t="s">
        <v>42</v>
      </c>
      <c r="B2" s="61" t="s">
        <v>43</v>
      </c>
      <c r="C2" s="61" t="s">
        <v>44</v>
      </c>
      <c r="D2" s="61" t="s">
        <v>45</v>
      </c>
      <c r="E2" s="61" t="s">
        <v>46</v>
      </c>
      <c r="F2" s="61" t="s">
        <v>47</v>
      </c>
      <c r="G2" s="61" t="s">
        <v>48</v>
      </c>
      <c r="H2" s="61" t="s">
        <v>21</v>
      </c>
      <c r="I2" s="61" t="s">
        <v>49</v>
      </c>
      <c r="J2" s="61" t="s">
        <v>146</v>
      </c>
      <c r="K2" s="61" t="s">
        <v>106</v>
      </c>
    </row>
    <row r="3" spans="1:15" x14ac:dyDescent="0.3">
      <c r="A3" s="29"/>
      <c r="B3" s="63"/>
      <c r="C3" s="62"/>
      <c r="D3" s="48" t="s">
        <v>50</v>
      </c>
      <c r="E3" s="62"/>
      <c r="F3" s="62"/>
      <c r="G3" s="64"/>
      <c r="H3" s="64"/>
      <c r="I3" s="64"/>
      <c r="J3" s="64"/>
    </row>
    <row r="4" spans="1:15" ht="10.199999999999999" x14ac:dyDescent="0.2">
      <c r="A4" s="29" t="s">
        <v>52</v>
      </c>
      <c r="B4" s="65">
        <v>245.16310000000001</v>
      </c>
      <c r="C4" s="65">
        <v>235.5539</v>
      </c>
      <c r="D4" s="65">
        <v>265.02790000000005</v>
      </c>
      <c r="E4" s="65">
        <v>166.65649999999999</v>
      </c>
      <c r="F4" s="65">
        <v>125.5703</v>
      </c>
      <c r="G4" s="65">
        <v>128.94480000000001</v>
      </c>
      <c r="H4" s="65">
        <v>64.050699999999992</v>
      </c>
      <c r="I4" s="65">
        <v>91.764399999999995</v>
      </c>
      <c r="J4" s="65">
        <v>47.6723</v>
      </c>
      <c r="K4" s="65">
        <v>69.129300000000001</v>
      </c>
      <c r="L4" s="51"/>
      <c r="M4" s="51"/>
      <c r="N4" s="51"/>
      <c r="O4" s="51"/>
    </row>
    <row r="5" spans="1:15" ht="10.199999999999999" x14ac:dyDescent="0.2">
      <c r="A5" s="29" t="s">
        <v>64</v>
      </c>
      <c r="B5" s="65">
        <v>28.755200000000002</v>
      </c>
      <c r="C5" s="65">
        <v>15.6471</v>
      </c>
      <c r="D5" s="65">
        <v>22.658099999999997</v>
      </c>
      <c r="E5" s="65">
        <v>21.212799999999998</v>
      </c>
      <c r="F5" s="65">
        <v>21.8047</v>
      </c>
      <c r="G5" s="65">
        <v>31.6129</v>
      </c>
      <c r="H5" s="65">
        <v>40.161699999999996</v>
      </c>
      <c r="I5" s="65">
        <v>72.237300000000005</v>
      </c>
      <c r="J5" s="65">
        <v>53.8369</v>
      </c>
      <c r="K5" s="65">
        <v>59.989199999999997</v>
      </c>
      <c r="L5" s="51"/>
      <c r="M5" s="51"/>
      <c r="N5" s="51"/>
      <c r="O5" s="51"/>
    </row>
    <row r="6" spans="1:15" ht="10.199999999999999" x14ac:dyDescent="0.2">
      <c r="A6" s="29" t="s">
        <v>65</v>
      </c>
      <c r="B6" s="65">
        <v>58.769100000000002</v>
      </c>
      <c r="C6" s="65">
        <v>51.085999999999999</v>
      </c>
      <c r="D6" s="65">
        <v>122.31939999999999</v>
      </c>
      <c r="E6" s="65">
        <v>108.4662</v>
      </c>
      <c r="F6" s="65">
        <v>67.239999999999995</v>
      </c>
      <c r="G6" s="65">
        <v>136.81360000000001</v>
      </c>
      <c r="H6" s="65">
        <v>35.677800000000005</v>
      </c>
      <c r="I6" s="65">
        <v>32.9452</v>
      </c>
      <c r="J6" s="65">
        <v>5.2021999999999995</v>
      </c>
      <c r="K6" s="65">
        <v>51.847699999999996</v>
      </c>
      <c r="L6" s="51"/>
      <c r="M6" s="51"/>
      <c r="N6" s="51"/>
      <c r="O6" s="51"/>
    </row>
    <row r="7" spans="1:15" ht="10.199999999999999" x14ac:dyDescent="0.2">
      <c r="A7" s="29" t="s">
        <v>80</v>
      </c>
      <c r="B7" s="65">
        <v>61.919800000000002</v>
      </c>
      <c r="C7" s="65">
        <v>50.054499999999997</v>
      </c>
      <c r="D7" s="65">
        <v>32.436700000000002</v>
      </c>
      <c r="E7" s="65">
        <v>48.3446</v>
      </c>
      <c r="F7" s="65">
        <v>1.0067000000000002</v>
      </c>
      <c r="G7" s="65">
        <v>59.037099999999995</v>
      </c>
      <c r="H7" s="65">
        <v>60.020499999999998</v>
      </c>
      <c r="I7" s="65">
        <v>59.118199999999995</v>
      </c>
      <c r="J7" s="65">
        <v>5.2587999999999999</v>
      </c>
      <c r="K7" s="65">
        <v>42.002499999999998</v>
      </c>
      <c r="L7" s="51"/>
      <c r="M7" s="51"/>
      <c r="N7" s="51"/>
      <c r="O7" s="51"/>
    </row>
    <row r="8" spans="1:15" ht="10.199999999999999" x14ac:dyDescent="0.2">
      <c r="A8" s="29" t="s">
        <v>91</v>
      </c>
      <c r="B8" s="65">
        <v>22.015400000000003</v>
      </c>
      <c r="C8" s="65">
        <v>30.6128</v>
      </c>
      <c r="D8" s="65">
        <v>32.986499999999999</v>
      </c>
      <c r="E8" s="65">
        <v>28.769200000000001</v>
      </c>
      <c r="F8" s="65">
        <v>27.517599999999998</v>
      </c>
      <c r="G8" s="65">
        <v>29.184799999999999</v>
      </c>
      <c r="H8" s="65">
        <v>24.686799999999998</v>
      </c>
      <c r="I8" s="65">
        <v>28.2437</v>
      </c>
      <c r="J8" s="65">
        <v>10.632100000000001</v>
      </c>
      <c r="K8" s="65">
        <v>18.1524</v>
      </c>
      <c r="L8" s="51"/>
      <c r="M8" s="51"/>
      <c r="N8" s="51"/>
      <c r="O8" s="51"/>
    </row>
    <row r="9" spans="1:15" ht="10.199999999999999" x14ac:dyDescent="0.2">
      <c r="A9" s="29" t="s">
        <v>60</v>
      </c>
      <c r="B9" s="65">
        <v>57.656300000000002</v>
      </c>
      <c r="C9" s="65">
        <v>91.6892</v>
      </c>
      <c r="D9" s="65">
        <v>205.7124</v>
      </c>
      <c r="E9" s="65">
        <v>301.42930000000001</v>
      </c>
      <c r="F9" s="65">
        <v>302.79329999999999</v>
      </c>
      <c r="G9" s="65">
        <v>353.05900000000003</v>
      </c>
      <c r="H9" s="65">
        <v>214.00460000000001</v>
      </c>
      <c r="I9" s="65">
        <v>111.47460000000001</v>
      </c>
      <c r="J9" s="65">
        <v>0.26469999999999999</v>
      </c>
      <c r="K9" s="65">
        <v>12.1534</v>
      </c>
      <c r="L9" s="51"/>
      <c r="M9" s="51"/>
      <c r="N9" s="51"/>
      <c r="O9" s="51"/>
    </row>
    <row r="10" spans="1:15" ht="10.199999999999999" x14ac:dyDescent="0.2">
      <c r="A10" s="29" t="s">
        <v>82</v>
      </c>
      <c r="B10" s="65">
        <v>116.51889999999999</v>
      </c>
      <c r="C10" s="65">
        <v>118.6057</v>
      </c>
      <c r="D10" s="65">
        <v>149.93639999999999</v>
      </c>
      <c r="E10" s="65">
        <v>152.18360000000001</v>
      </c>
      <c r="F10" s="65">
        <v>139.3391</v>
      </c>
      <c r="G10" s="65">
        <v>151.00529999999998</v>
      </c>
      <c r="H10" s="65">
        <v>80.98960000000001</v>
      </c>
      <c r="I10" s="65">
        <v>51.468900000000005</v>
      </c>
      <c r="J10" s="65">
        <v>6.2521000000000004</v>
      </c>
      <c r="K10" s="65">
        <v>9.117700000000001</v>
      </c>
      <c r="L10" s="51"/>
      <c r="M10" s="51"/>
      <c r="N10" s="51"/>
      <c r="O10" s="51"/>
    </row>
    <row r="11" spans="1:15" ht="10.199999999999999" x14ac:dyDescent="0.2">
      <c r="A11" s="29" t="s">
        <v>94</v>
      </c>
      <c r="B11" s="65">
        <v>0.89760000000000006</v>
      </c>
      <c r="C11" s="65">
        <v>0.84710000000000008</v>
      </c>
      <c r="D11" s="65">
        <v>1.0628</v>
      </c>
      <c r="E11" s="65">
        <v>1.9545999999999999</v>
      </c>
      <c r="F11" s="65">
        <v>2.1276999999999999</v>
      </c>
      <c r="G11" s="65">
        <v>2.1055999999999999</v>
      </c>
      <c r="H11" s="65">
        <v>1.7475000000000001</v>
      </c>
      <c r="I11" s="65">
        <v>2.5055999999999998</v>
      </c>
      <c r="J11" s="65">
        <v>2.2254999999999998</v>
      </c>
      <c r="K11" s="65">
        <v>2.2958000000000003</v>
      </c>
      <c r="L11" s="51"/>
      <c r="M11" s="51"/>
      <c r="N11" s="51"/>
      <c r="O11" s="51"/>
    </row>
    <row r="12" spans="1:15" ht="10.199999999999999" x14ac:dyDescent="0.2">
      <c r="A12" s="29" t="s">
        <v>161</v>
      </c>
      <c r="B12" s="65">
        <v>2.1195999999999997</v>
      </c>
      <c r="C12" s="65">
        <v>2.1921999999999997</v>
      </c>
      <c r="D12" s="65">
        <v>2.0449000000000002</v>
      </c>
      <c r="E12" s="65">
        <v>2.2865000000000002</v>
      </c>
      <c r="F12" s="65">
        <v>1.6697</v>
      </c>
      <c r="G12" s="65">
        <v>1.5178</v>
      </c>
      <c r="H12" s="65">
        <v>1.3551</v>
      </c>
      <c r="I12" s="65">
        <v>1.5198</v>
      </c>
      <c r="J12" s="65">
        <v>1.2729999999999999</v>
      </c>
      <c r="K12" s="65">
        <v>2.0806999999999998</v>
      </c>
      <c r="L12" s="51"/>
      <c r="M12" s="51"/>
      <c r="N12" s="51"/>
      <c r="O12" s="51"/>
    </row>
    <row r="13" spans="1:15" ht="10.199999999999999" x14ac:dyDescent="0.2">
      <c r="A13" s="29" t="s">
        <v>87</v>
      </c>
      <c r="B13" s="65">
        <v>5.4343000000000004</v>
      </c>
      <c r="C13" s="65">
        <v>6.0537000000000001</v>
      </c>
      <c r="D13" s="65">
        <v>7.0548000000000002</v>
      </c>
      <c r="E13" s="65">
        <v>7.7233000000000001</v>
      </c>
      <c r="F13" s="65">
        <v>3.1570999999999998</v>
      </c>
      <c r="G13" s="65">
        <v>2.3044000000000002</v>
      </c>
      <c r="H13" s="65">
        <v>2.2035999999999998</v>
      </c>
      <c r="I13" s="65">
        <v>2.0665999999999998</v>
      </c>
      <c r="J13" s="65">
        <v>2.0019</v>
      </c>
      <c r="K13" s="65">
        <v>2.0522</v>
      </c>
      <c r="L13" s="51"/>
      <c r="M13" s="51"/>
      <c r="N13" s="51"/>
      <c r="O13" s="51"/>
    </row>
    <row r="14" spans="1:15" ht="10.199999999999999" x14ac:dyDescent="0.2">
      <c r="A14" s="29" t="s">
        <v>95</v>
      </c>
      <c r="B14" s="65">
        <v>5.5823999999999998</v>
      </c>
      <c r="C14" s="65">
        <v>3.5129999999999999</v>
      </c>
      <c r="D14" s="65">
        <v>3.298</v>
      </c>
      <c r="E14" s="65">
        <v>4.4536000000000007</v>
      </c>
      <c r="F14" s="65">
        <v>3.8809999999999998</v>
      </c>
      <c r="G14" s="65">
        <v>2.778</v>
      </c>
      <c r="H14" s="65">
        <v>3.9633000000000003</v>
      </c>
      <c r="I14" s="65">
        <v>2.7561999999999998</v>
      </c>
      <c r="J14" s="65">
        <v>1.5499000000000001</v>
      </c>
      <c r="K14" s="65">
        <v>1.5650999999999999</v>
      </c>
      <c r="L14" s="51"/>
      <c r="M14" s="51"/>
      <c r="N14" s="51"/>
      <c r="O14" s="51"/>
    </row>
    <row r="15" spans="1:15" ht="10.199999999999999" x14ac:dyDescent="0.2">
      <c r="A15" s="29" t="s">
        <v>96</v>
      </c>
      <c r="B15" s="65">
        <v>0.2681</v>
      </c>
      <c r="C15" s="65">
        <v>0.36019999999999996</v>
      </c>
      <c r="D15" s="65">
        <v>0.96929999999999994</v>
      </c>
      <c r="E15" s="65">
        <v>1.5647</v>
      </c>
      <c r="F15" s="65">
        <v>1.4339999999999999</v>
      </c>
      <c r="G15" s="65">
        <v>1.3905999999999998</v>
      </c>
      <c r="H15" s="65">
        <v>0.89249999999999996</v>
      </c>
      <c r="I15" s="65">
        <v>1.3340999999999998</v>
      </c>
      <c r="J15" s="65">
        <v>0.96189999999999998</v>
      </c>
      <c r="K15" s="65">
        <v>1.1767999999999998</v>
      </c>
      <c r="L15" s="51"/>
      <c r="M15" s="51"/>
      <c r="N15" s="51"/>
      <c r="O15" s="51"/>
    </row>
    <row r="16" spans="1:15" ht="10.199999999999999" x14ac:dyDescent="0.2">
      <c r="A16" s="29" t="s">
        <v>99</v>
      </c>
      <c r="B16" s="65">
        <v>1.5825</v>
      </c>
      <c r="C16" s="65">
        <v>1.752</v>
      </c>
      <c r="D16" s="65">
        <v>1.778</v>
      </c>
      <c r="E16" s="65">
        <v>1.8607</v>
      </c>
      <c r="F16" s="65">
        <v>2.6789999999999998</v>
      </c>
      <c r="G16" s="65">
        <v>0.18840000000000001</v>
      </c>
      <c r="H16" s="65">
        <v>0.21380000000000002</v>
      </c>
      <c r="I16" s="65">
        <v>0.42199999999999999</v>
      </c>
      <c r="J16" s="65">
        <v>0.43330000000000002</v>
      </c>
      <c r="K16" s="65">
        <v>0.88660000000000005</v>
      </c>
      <c r="L16" s="51"/>
      <c r="M16" s="51"/>
      <c r="N16" s="51"/>
      <c r="O16" s="51"/>
    </row>
    <row r="17" spans="1:15" ht="10.199999999999999" x14ac:dyDescent="0.2">
      <c r="A17" s="29" t="s">
        <v>74</v>
      </c>
      <c r="B17" s="65">
        <v>1.6365999999999998</v>
      </c>
      <c r="C17" s="65">
        <v>5.6571999999999996</v>
      </c>
      <c r="D17" s="65">
        <v>2.6318999999999999</v>
      </c>
      <c r="E17" s="65">
        <v>3.1455000000000002</v>
      </c>
      <c r="F17" s="65">
        <v>5.7343000000000002</v>
      </c>
      <c r="G17" s="65">
        <v>4.2341999999999995</v>
      </c>
      <c r="H17" s="65">
        <v>4.4728999999999992</v>
      </c>
      <c r="I17" s="65">
        <v>2.5316000000000001</v>
      </c>
      <c r="J17" s="65">
        <v>1.4955999999999998</v>
      </c>
      <c r="K17" s="65">
        <v>0.86299999999999999</v>
      </c>
      <c r="L17" s="51"/>
      <c r="M17" s="51"/>
      <c r="N17" s="51"/>
      <c r="O17" s="51"/>
    </row>
    <row r="18" spans="1:15" ht="10.199999999999999" x14ac:dyDescent="0.2">
      <c r="A18" s="29" t="s">
        <v>81</v>
      </c>
      <c r="B18" s="65">
        <v>45.9405</v>
      </c>
      <c r="C18" s="65">
        <v>49.050800000000002</v>
      </c>
      <c r="D18" s="65">
        <v>42.809699999999999</v>
      </c>
      <c r="E18" s="65">
        <v>71.609899999999996</v>
      </c>
      <c r="F18" s="65">
        <v>87.413399999999996</v>
      </c>
      <c r="G18" s="65">
        <v>105.18380000000001</v>
      </c>
      <c r="H18" s="65">
        <v>86.812300000000008</v>
      </c>
      <c r="I18" s="65">
        <v>81.2684</v>
      </c>
      <c r="J18" s="65">
        <v>5.6734</v>
      </c>
      <c r="K18" s="65">
        <v>0.82989999999999997</v>
      </c>
      <c r="L18" s="51"/>
      <c r="M18" s="51"/>
      <c r="N18" s="51"/>
      <c r="O18" s="51"/>
    </row>
    <row r="19" spans="1:15" ht="10.199999999999999" x14ac:dyDescent="0.2">
      <c r="A19" s="29" t="s">
        <v>89</v>
      </c>
      <c r="B19" s="65">
        <v>0.16889999999999999</v>
      </c>
      <c r="C19" s="65">
        <v>0.26239999999999997</v>
      </c>
      <c r="D19" s="65">
        <v>0.3417</v>
      </c>
      <c r="E19" s="65">
        <v>0.46</v>
      </c>
      <c r="F19" s="65">
        <v>0.8822000000000001</v>
      </c>
      <c r="G19" s="65">
        <v>0.53179999999999994</v>
      </c>
      <c r="H19" s="65">
        <v>0.86129999999999995</v>
      </c>
      <c r="I19" s="65">
        <v>1.4865999999999999</v>
      </c>
      <c r="J19" s="65">
        <v>0.91849999999999998</v>
      </c>
      <c r="K19" s="65">
        <v>0.59950000000000003</v>
      </c>
      <c r="L19" s="51"/>
      <c r="M19" s="51"/>
      <c r="N19" s="51"/>
      <c r="O19" s="51"/>
    </row>
    <row r="20" spans="1:15" ht="10.199999999999999" x14ac:dyDescent="0.2">
      <c r="A20" s="29" t="s">
        <v>71</v>
      </c>
      <c r="B20" s="65">
        <v>4.07E-2</v>
      </c>
      <c r="C20" s="65">
        <v>9.35E-2</v>
      </c>
      <c r="D20" s="65">
        <v>6.93E-2</v>
      </c>
      <c r="E20" s="65">
        <v>0.22209999999999999</v>
      </c>
      <c r="F20" s="65">
        <v>0.438</v>
      </c>
      <c r="G20" s="65">
        <v>0.33460000000000001</v>
      </c>
      <c r="H20" s="65">
        <v>0.15669999999999998</v>
      </c>
      <c r="I20" s="65">
        <v>1.32E-2</v>
      </c>
      <c r="J20" s="65">
        <v>9.4E-2</v>
      </c>
      <c r="K20" s="65">
        <v>0.40689999999999998</v>
      </c>
      <c r="L20" s="51"/>
      <c r="M20" s="51"/>
      <c r="N20" s="51"/>
      <c r="O20" s="51"/>
    </row>
    <row r="21" spans="1:15" ht="10.199999999999999" x14ac:dyDescent="0.2">
      <c r="A21" s="29" t="s">
        <v>151</v>
      </c>
      <c r="B21" s="65">
        <v>0</v>
      </c>
      <c r="C21" s="65">
        <v>3.6463000000000001</v>
      </c>
      <c r="D21" s="65">
        <v>8.6599999999999996E-2</v>
      </c>
      <c r="E21" s="65">
        <v>0.30449999999999999</v>
      </c>
      <c r="F21" s="65">
        <v>1.6862999999999999</v>
      </c>
      <c r="G21" s="65">
        <v>0.4017</v>
      </c>
      <c r="H21" s="65">
        <v>0.3649</v>
      </c>
      <c r="I21" s="65">
        <v>0.20580000000000001</v>
      </c>
      <c r="J21" s="65">
        <v>0.16259999999999999</v>
      </c>
      <c r="K21" s="65">
        <v>0.38869999999999999</v>
      </c>
      <c r="L21" s="51"/>
      <c r="M21" s="51"/>
      <c r="N21" s="51"/>
      <c r="O21" s="51"/>
    </row>
    <row r="22" spans="1:15" ht="10.199999999999999" x14ac:dyDescent="0.2">
      <c r="A22" s="29" t="s">
        <v>101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0.28000000000000003</v>
      </c>
      <c r="I22" s="65">
        <v>0.28000000000000003</v>
      </c>
      <c r="J22" s="65">
        <v>0.24</v>
      </c>
      <c r="K22" s="65">
        <v>0.28000000000000003</v>
      </c>
      <c r="L22" s="51"/>
      <c r="M22" s="51"/>
      <c r="N22" s="51"/>
      <c r="O22" s="51"/>
    </row>
    <row r="23" spans="1:15" ht="10.199999999999999" x14ac:dyDescent="0.2">
      <c r="A23" s="29" t="s">
        <v>98</v>
      </c>
      <c r="B23" s="65">
        <v>10.1411</v>
      </c>
      <c r="C23" s="65">
        <v>11.128299999999999</v>
      </c>
      <c r="D23" s="65">
        <v>10.8474</v>
      </c>
      <c r="E23" s="65">
        <v>10.7075</v>
      </c>
      <c r="F23" s="65">
        <v>9.7319999999999993</v>
      </c>
      <c r="G23" s="65">
        <v>9.6479999999999997</v>
      </c>
      <c r="H23" s="65">
        <v>6.1909000000000001</v>
      </c>
      <c r="I23" s="65">
        <v>2.5076000000000001</v>
      </c>
      <c r="J23" s="65">
        <v>0.58020000000000005</v>
      </c>
      <c r="K23" s="65">
        <v>0.27700000000000002</v>
      </c>
      <c r="L23" s="51"/>
      <c r="M23" s="51"/>
      <c r="N23" s="51"/>
      <c r="O23" s="51"/>
    </row>
    <row r="24" spans="1:15" ht="10.199999999999999" x14ac:dyDescent="0.2">
      <c r="A24" s="29" t="s">
        <v>150</v>
      </c>
      <c r="B24" s="65">
        <v>0.15590000000000001</v>
      </c>
      <c r="C24" s="65">
        <v>0.16639999999999999</v>
      </c>
      <c r="D24" s="65">
        <v>0.23180000000000001</v>
      </c>
      <c r="E24" s="65">
        <v>0.28149999999999997</v>
      </c>
      <c r="F24" s="65">
        <v>0.2233</v>
      </c>
      <c r="G24" s="65">
        <v>0.2195</v>
      </c>
      <c r="H24" s="65">
        <v>0.21480000000000002</v>
      </c>
      <c r="I24" s="65">
        <v>0.36749999999999999</v>
      </c>
      <c r="J24" s="65">
        <v>0.1784</v>
      </c>
      <c r="K24" s="65">
        <v>0.26860000000000001</v>
      </c>
      <c r="L24" s="51"/>
      <c r="M24" s="51"/>
      <c r="N24" s="51"/>
      <c r="O24" s="51"/>
    </row>
    <row r="25" spans="1:15" ht="10.199999999999999" x14ac:dyDescent="0.2">
      <c r="A25" s="29" t="s">
        <v>162</v>
      </c>
      <c r="B25" s="65">
        <v>0.31680000000000003</v>
      </c>
      <c r="C25" s="65">
        <v>0.53170000000000006</v>
      </c>
      <c r="D25" s="65">
        <v>0.46610000000000001</v>
      </c>
      <c r="E25" s="65">
        <v>0.4516</v>
      </c>
      <c r="F25" s="65">
        <v>0.30780000000000002</v>
      </c>
      <c r="G25" s="65">
        <v>0.19359999999999999</v>
      </c>
      <c r="H25" s="65">
        <v>0.38650000000000001</v>
      </c>
      <c r="I25" s="65">
        <v>0.62720000000000009</v>
      </c>
      <c r="J25" s="65">
        <v>0.60010000000000008</v>
      </c>
      <c r="K25" s="65">
        <v>0.26800000000000002</v>
      </c>
      <c r="L25" s="51"/>
      <c r="M25" s="51"/>
      <c r="N25" s="51"/>
      <c r="O25" s="51"/>
    </row>
    <row r="26" spans="1:15" ht="10.199999999999999" x14ac:dyDescent="0.2">
      <c r="A26" s="29" t="s">
        <v>97</v>
      </c>
      <c r="B26" s="65">
        <v>4.3E-3</v>
      </c>
      <c r="C26" s="65">
        <v>0.22259999999999999</v>
      </c>
      <c r="D26" s="65">
        <v>0.4088</v>
      </c>
      <c r="E26" s="65">
        <v>0.78489999999999993</v>
      </c>
      <c r="F26" s="65">
        <v>1.4045000000000001</v>
      </c>
      <c r="G26" s="65">
        <v>1.3354999999999999</v>
      </c>
      <c r="H26" s="65">
        <v>0.66970000000000007</v>
      </c>
      <c r="I26" s="65">
        <v>0.98480000000000001</v>
      </c>
      <c r="J26" s="65">
        <v>0.64029999999999998</v>
      </c>
      <c r="K26" s="65">
        <v>0.2447</v>
      </c>
      <c r="L26" s="51"/>
      <c r="M26" s="51"/>
      <c r="N26" s="51"/>
      <c r="O26" s="51"/>
    </row>
    <row r="27" spans="1:15" ht="10.199999999999999" x14ac:dyDescent="0.2">
      <c r="A27" s="29" t="s">
        <v>100</v>
      </c>
      <c r="B27" s="65">
        <v>4.0399999999999998E-2</v>
      </c>
      <c r="C27" s="65">
        <v>2.41E-2</v>
      </c>
      <c r="D27" s="65">
        <v>0.38139999999999996</v>
      </c>
      <c r="E27" s="65">
        <v>0.43019999999999997</v>
      </c>
      <c r="F27" s="65">
        <v>0.49119999999999997</v>
      </c>
      <c r="G27" s="65">
        <v>0.45350000000000001</v>
      </c>
      <c r="H27" s="65">
        <v>0.45600000000000002</v>
      </c>
      <c r="I27" s="65">
        <v>0.47670000000000001</v>
      </c>
      <c r="J27" s="65">
        <v>0.39760000000000001</v>
      </c>
      <c r="K27" s="65">
        <v>0.21009999999999998</v>
      </c>
      <c r="L27" s="51"/>
      <c r="M27" s="51"/>
      <c r="N27" s="51"/>
      <c r="O27" s="51"/>
    </row>
    <row r="28" spans="1:15" ht="10.199999999999999" x14ac:dyDescent="0.2">
      <c r="A28" s="29" t="s">
        <v>56</v>
      </c>
      <c r="B28" s="65">
        <v>3.4299999999999997E-2</v>
      </c>
      <c r="C28" s="65">
        <v>6.8000000000000005E-2</v>
      </c>
      <c r="D28" s="65">
        <v>7.9000000000000008E-3</v>
      </c>
      <c r="E28" s="65">
        <v>0</v>
      </c>
      <c r="F28" s="65">
        <v>4.3400000000000001E-2</v>
      </c>
      <c r="G28" s="65">
        <v>0</v>
      </c>
      <c r="H28" s="65">
        <v>2.5000000000000001E-2</v>
      </c>
      <c r="I28" s="65">
        <v>0</v>
      </c>
      <c r="J28" s="65">
        <v>8.199999999999999E-3</v>
      </c>
      <c r="K28" s="65">
        <v>0.20580000000000001</v>
      </c>
      <c r="L28" s="51"/>
      <c r="M28" s="51"/>
      <c r="N28" s="51"/>
      <c r="O28" s="51"/>
    </row>
    <row r="29" spans="1:15" ht="10.199999999999999" x14ac:dyDescent="0.2">
      <c r="A29" s="29" t="s">
        <v>75</v>
      </c>
      <c r="B29" s="65">
        <f t="shared" ref="B29:K29" si="0">B30-SUM(B4:B28)</f>
        <v>248.54258199999992</v>
      </c>
      <c r="C29" s="65">
        <f t="shared" si="0"/>
        <v>338.38117900000032</v>
      </c>
      <c r="D29" s="65">
        <f t="shared" si="0"/>
        <v>253.66141600000014</v>
      </c>
      <c r="E29" s="65">
        <f t="shared" si="0"/>
        <v>172.83991099999992</v>
      </c>
      <c r="F29" s="65">
        <f t="shared" si="0"/>
        <v>71.583994000000075</v>
      </c>
      <c r="G29" s="65">
        <f t="shared" si="0"/>
        <v>264.22473100000002</v>
      </c>
      <c r="H29" s="65">
        <f t="shared" si="0"/>
        <v>155.08276099999978</v>
      </c>
      <c r="I29" s="65">
        <f t="shared" si="0"/>
        <v>254.69818100000009</v>
      </c>
      <c r="J29" s="65">
        <f t="shared" si="0"/>
        <v>22.863597000000027</v>
      </c>
      <c r="K29" s="65">
        <f t="shared" si="0"/>
        <v>2.4675670000000878</v>
      </c>
    </row>
    <row r="30" spans="1:15" ht="10.199999999999999" x14ac:dyDescent="0.2">
      <c r="A30" s="43" t="s">
        <v>11</v>
      </c>
      <c r="B30" s="66">
        <v>913.70438200000001</v>
      </c>
      <c r="C30" s="66">
        <v>1017.199879</v>
      </c>
      <c r="D30" s="66">
        <v>1159.229216</v>
      </c>
      <c r="E30" s="66">
        <v>1108.1432110000001</v>
      </c>
      <c r="F30" s="66">
        <v>880.16059400000006</v>
      </c>
      <c r="G30" s="66">
        <v>1286.703231</v>
      </c>
      <c r="H30" s="66">
        <v>785.94126099999994</v>
      </c>
      <c r="I30" s="66">
        <v>803.30418099999997</v>
      </c>
      <c r="J30" s="66">
        <v>171.41709700000001</v>
      </c>
      <c r="K30" s="66">
        <v>279.75916699999999</v>
      </c>
    </row>
    <row r="31" spans="1:15" ht="10.199999999999999" x14ac:dyDescent="0.2">
      <c r="A31" s="53" t="s">
        <v>163</v>
      </c>
      <c r="B31" s="53"/>
      <c r="C31" s="53"/>
      <c r="D31" s="53"/>
      <c r="E31" s="53"/>
      <c r="F31" s="53"/>
    </row>
    <row r="32" spans="1:15" x14ac:dyDescent="0.3">
      <c r="A32" s="67" t="s">
        <v>102</v>
      </c>
    </row>
    <row r="33" spans="2:11" x14ac:dyDescent="0.3">
      <c r="B33" s="68"/>
      <c r="C33" s="68"/>
      <c r="D33" s="68"/>
      <c r="E33" s="68"/>
      <c r="K33" s="86" t="s">
        <v>159</v>
      </c>
    </row>
    <row r="37" spans="2:11" x14ac:dyDescent="0.3">
      <c r="B37" s="60"/>
      <c r="C37" s="60"/>
      <c r="D37" s="60"/>
      <c r="E37" s="60"/>
      <c r="F37" s="60"/>
      <c r="G37" s="60"/>
      <c r="H37" s="60"/>
      <c r="I37" s="60"/>
      <c r="J37" s="60"/>
      <c r="K37" s="60"/>
    </row>
  </sheetData>
  <pageMargins left="0.75" right="0.75" top="1" bottom="1" header="0.5" footer="0.5"/>
  <pageSetup firstPageNumber="46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83245-8450-4EBA-AD08-6FBB656F4453}">
  <sheetPr>
    <pageSetUpPr fitToPage="1"/>
  </sheetPr>
  <dimension ref="A1:X58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RowHeight="10.199999999999999" x14ac:dyDescent="0.2"/>
  <cols>
    <col min="1" max="1" width="52.7109375" customWidth="1"/>
    <col min="2" max="8" width="12.85546875" customWidth="1"/>
    <col min="9" max="9" width="12.42578125" customWidth="1"/>
    <col min="10" max="10" width="11.140625" bestFit="1" customWidth="1"/>
    <col min="11" max="12" width="11.7109375" customWidth="1"/>
  </cols>
  <sheetData>
    <row r="1" spans="1:14" x14ac:dyDescent="0.2">
      <c r="A1" s="43" t="s">
        <v>140</v>
      </c>
      <c r="B1" s="15"/>
      <c r="C1" s="15"/>
      <c r="D1" s="15"/>
      <c r="E1" s="15"/>
      <c r="F1" s="15"/>
      <c r="H1" s="15"/>
      <c r="I1" s="15"/>
    </row>
    <row r="2" spans="1:14" x14ac:dyDescent="0.2">
      <c r="B2" s="15"/>
      <c r="G2" s="16"/>
      <c r="J2" s="16"/>
      <c r="K2" s="16"/>
      <c r="L2" s="16"/>
    </row>
    <row r="3" spans="1:14" x14ac:dyDescent="0.2">
      <c r="A3" s="15" t="s">
        <v>103</v>
      </c>
      <c r="B3" s="69" t="s">
        <v>104</v>
      </c>
      <c r="C3" s="69" t="s">
        <v>44</v>
      </c>
      <c r="D3" s="69" t="s">
        <v>105</v>
      </c>
      <c r="E3" s="69" t="s">
        <v>46</v>
      </c>
      <c r="F3" s="69" t="s">
        <v>47</v>
      </c>
      <c r="G3" s="69" t="s">
        <v>48</v>
      </c>
      <c r="H3" s="70" t="s">
        <v>21</v>
      </c>
      <c r="I3" s="70" t="s">
        <v>49</v>
      </c>
      <c r="J3" s="70" t="s">
        <v>155</v>
      </c>
      <c r="K3" s="70" t="s">
        <v>154</v>
      </c>
      <c r="L3" s="70" t="s">
        <v>153</v>
      </c>
    </row>
    <row r="4" spans="1:14" x14ac:dyDescent="0.2">
      <c r="B4" s="71" t="s">
        <v>20</v>
      </c>
      <c r="C4" s="72"/>
      <c r="D4" s="73"/>
      <c r="E4" s="73"/>
      <c r="F4" s="73"/>
      <c r="G4" s="74"/>
      <c r="H4" s="72"/>
      <c r="I4" s="72"/>
      <c r="J4" s="73"/>
      <c r="K4" s="73"/>
      <c r="L4" s="73"/>
    </row>
    <row r="5" spans="1:14" x14ac:dyDescent="0.2">
      <c r="A5" s="23" t="s">
        <v>107</v>
      </c>
    </row>
    <row r="6" spans="1:14" x14ac:dyDescent="0.2">
      <c r="A6" s="19" t="s">
        <v>108</v>
      </c>
      <c r="B6" s="75">
        <v>5.3159999999999998</v>
      </c>
      <c r="C6" s="75">
        <v>5.1280000000000001</v>
      </c>
      <c r="D6" s="75">
        <v>5.4550000000000001</v>
      </c>
      <c r="E6" s="75">
        <v>5.9390000000000001</v>
      </c>
      <c r="F6" s="75">
        <v>6.06</v>
      </c>
      <c r="G6" s="75">
        <v>5.9240000000000004</v>
      </c>
      <c r="H6" s="75">
        <v>5.7679999999999998</v>
      </c>
      <c r="I6" s="75">
        <v>6.032</v>
      </c>
      <c r="J6" s="75">
        <v>6.0030000000000001</v>
      </c>
      <c r="K6" s="75">
        <v>6.2110000000000003</v>
      </c>
      <c r="L6" s="75">
        <v>5.8070000000000004</v>
      </c>
    </row>
    <row r="7" spans="1:14" x14ac:dyDescent="0.2">
      <c r="A7" s="19" t="s">
        <v>109</v>
      </c>
      <c r="B7" s="75">
        <v>44.670999999999999</v>
      </c>
      <c r="C7" s="75">
        <v>36.165999999999997</v>
      </c>
      <c r="D7" s="75">
        <v>38.798000000000002</v>
      </c>
      <c r="E7" s="75">
        <v>44.481000000000002</v>
      </c>
      <c r="F7" s="75">
        <v>41.662999999999997</v>
      </c>
      <c r="G7" s="75">
        <v>43.204999999999998</v>
      </c>
      <c r="H7" s="75">
        <v>41.703000000000003</v>
      </c>
      <c r="I7" s="75">
        <v>41.131999999999998</v>
      </c>
      <c r="J7" s="75">
        <v>42.36</v>
      </c>
      <c r="K7" s="75">
        <v>41.302</v>
      </c>
      <c r="L7" s="75">
        <v>43.911000000000001</v>
      </c>
    </row>
    <row r="8" spans="1:14" x14ac:dyDescent="0.2">
      <c r="A8" s="19" t="s">
        <v>110</v>
      </c>
      <c r="B8" s="75">
        <v>16.538</v>
      </c>
      <c r="C8" s="75">
        <v>15.942</v>
      </c>
      <c r="D8" s="75">
        <v>17.395</v>
      </c>
      <c r="E8" s="75">
        <v>18.72</v>
      </c>
      <c r="F8" s="75">
        <v>19.481999999999999</v>
      </c>
      <c r="G8" s="75">
        <v>19.337</v>
      </c>
      <c r="H8" s="75">
        <v>19.088999999999999</v>
      </c>
      <c r="I8" s="75">
        <v>18.875</v>
      </c>
      <c r="J8" s="75">
        <v>19.748999999999999</v>
      </c>
      <c r="K8" s="75">
        <v>19.675999999999998</v>
      </c>
      <c r="L8" s="75">
        <v>20.585999999999999</v>
      </c>
    </row>
    <row r="9" spans="1:14" x14ac:dyDescent="0.2">
      <c r="A9" s="19" t="s">
        <v>111</v>
      </c>
      <c r="B9" s="75">
        <v>41.776000000000003</v>
      </c>
      <c r="C9" s="75">
        <v>41.261000000000003</v>
      </c>
      <c r="D9" s="75">
        <v>45.878</v>
      </c>
      <c r="E9" s="75">
        <v>46.927</v>
      </c>
      <c r="F9" s="75">
        <v>46.676000000000002</v>
      </c>
      <c r="G9" s="75">
        <v>47.914999999999999</v>
      </c>
      <c r="H9" s="75">
        <v>50.616999999999997</v>
      </c>
      <c r="I9" s="75">
        <v>51.89</v>
      </c>
      <c r="J9" s="75">
        <v>49.439</v>
      </c>
      <c r="K9" s="75">
        <v>49.53</v>
      </c>
      <c r="L9" s="75">
        <v>50.597000000000001</v>
      </c>
    </row>
    <row r="10" spans="1:14" x14ac:dyDescent="0.2">
      <c r="A10" s="19" t="s">
        <v>112</v>
      </c>
      <c r="B10" s="75">
        <v>70.935000000000002</v>
      </c>
      <c r="C10" s="75">
        <v>68.671999999999997</v>
      </c>
      <c r="D10" s="75">
        <v>70.311000000000007</v>
      </c>
      <c r="E10" s="75">
        <v>75.804000000000002</v>
      </c>
      <c r="F10" s="75">
        <v>73.69</v>
      </c>
      <c r="G10" s="75">
        <v>70.888999999999996</v>
      </c>
      <c r="H10" s="75">
        <v>75.418999999999997</v>
      </c>
      <c r="I10" s="75">
        <v>76.647999999999996</v>
      </c>
      <c r="J10" s="75">
        <v>89.856999999999999</v>
      </c>
      <c r="K10" s="75">
        <v>89.387</v>
      </c>
      <c r="L10" s="75">
        <v>85.691000000000003</v>
      </c>
    </row>
    <row r="11" spans="1:14" x14ac:dyDescent="0.2">
      <c r="A11" s="19" t="s">
        <v>113</v>
      </c>
      <c r="B11" s="75">
        <v>321.44400000000002</v>
      </c>
      <c r="C11" s="75">
        <v>316.072</v>
      </c>
      <c r="D11" s="75">
        <v>350.80500000000001</v>
      </c>
      <c r="E11" s="75">
        <v>343.63200000000001</v>
      </c>
      <c r="F11" s="75">
        <v>363.45100000000002</v>
      </c>
      <c r="G11" s="75">
        <v>341.71800000000002</v>
      </c>
      <c r="H11" s="75">
        <v>369.60300000000001</v>
      </c>
      <c r="I11" s="75">
        <v>360.541</v>
      </c>
      <c r="J11" s="75">
        <v>378.16</v>
      </c>
      <c r="K11" s="75">
        <v>394.96600000000001</v>
      </c>
      <c r="L11" s="75">
        <v>420.762</v>
      </c>
    </row>
    <row r="12" spans="1:14" x14ac:dyDescent="0.2">
      <c r="A12" s="19" t="s">
        <v>114</v>
      </c>
      <c r="B12" s="75">
        <v>39.249000000000002</v>
      </c>
      <c r="C12" s="75">
        <v>40.700000000000003</v>
      </c>
      <c r="D12" s="75">
        <v>48.347000000000001</v>
      </c>
      <c r="E12" s="75">
        <v>47.918999999999997</v>
      </c>
      <c r="F12" s="75">
        <v>50.326000000000001</v>
      </c>
      <c r="G12" s="75">
        <v>53.908999999999999</v>
      </c>
      <c r="H12" s="75">
        <v>48.874000000000002</v>
      </c>
      <c r="I12" s="75">
        <v>56.857999999999997</v>
      </c>
      <c r="J12" s="75">
        <v>52.78</v>
      </c>
      <c r="K12" s="75">
        <v>56.02</v>
      </c>
      <c r="L12" s="75">
        <v>52.015000000000001</v>
      </c>
    </row>
    <row r="13" spans="1:14" x14ac:dyDescent="0.2">
      <c r="A13" s="19" t="s">
        <v>11</v>
      </c>
      <c r="B13" s="75">
        <f t="shared" ref="B13:L13" si="0">SUM(B6:B12)</f>
        <v>539.92900000000009</v>
      </c>
      <c r="C13" s="75">
        <f t="shared" si="0"/>
        <v>523.94100000000003</v>
      </c>
      <c r="D13" s="75">
        <f t="shared" si="0"/>
        <v>576.98900000000003</v>
      </c>
      <c r="E13" s="75">
        <f t="shared" si="0"/>
        <v>583.42200000000003</v>
      </c>
      <c r="F13" s="75">
        <f t="shared" si="0"/>
        <v>601.34800000000007</v>
      </c>
      <c r="G13" s="75">
        <f t="shared" si="0"/>
        <v>582.89700000000005</v>
      </c>
      <c r="H13" s="75">
        <f t="shared" si="0"/>
        <v>611.07300000000009</v>
      </c>
      <c r="I13" s="75">
        <f t="shared" si="0"/>
        <v>611.97599999999989</v>
      </c>
      <c r="J13" s="75">
        <f t="shared" si="0"/>
        <v>638.34799999999996</v>
      </c>
      <c r="K13" s="75">
        <f t="shared" si="0"/>
        <v>657.09199999999998</v>
      </c>
      <c r="L13" s="75">
        <f t="shared" si="0"/>
        <v>679.36900000000003</v>
      </c>
    </row>
    <row r="14" spans="1:14" x14ac:dyDescent="0.2">
      <c r="A14" s="23" t="s">
        <v>115</v>
      </c>
      <c r="B14" s="76"/>
      <c r="C14" s="76"/>
      <c r="D14" s="76"/>
      <c r="E14" s="76"/>
      <c r="F14" s="77"/>
      <c r="G14" s="77"/>
      <c r="H14" s="76"/>
      <c r="I14" s="76"/>
      <c r="J14" s="78"/>
      <c r="K14" s="78"/>
      <c r="L14" s="78"/>
      <c r="M14" s="31"/>
      <c r="N14" s="31"/>
    </row>
    <row r="15" spans="1:14" x14ac:dyDescent="0.2">
      <c r="A15" s="19" t="s">
        <v>108</v>
      </c>
      <c r="B15" s="75">
        <v>0.11600000000000001</v>
      </c>
      <c r="C15" s="75">
        <v>0.13300000000000001</v>
      </c>
      <c r="D15" s="75">
        <v>0.13500000000000001</v>
      </c>
      <c r="E15" s="75">
        <v>0.13100000000000001</v>
      </c>
      <c r="F15" s="75">
        <v>0.20399999999999999</v>
      </c>
      <c r="G15" s="75">
        <v>0.153</v>
      </c>
      <c r="H15" s="75">
        <v>8.1000000000000003E-2</v>
      </c>
      <c r="I15" s="75">
        <v>0.10199999999999999</v>
      </c>
      <c r="J15" s="75">
        <v>7.8E-2</v>
      </c>
      <c r="K15" s="75">
        <v>9.6000000000000002E-2</v>
      </c>
      <c r="L15" s="75">
        <v>9.2999999999999999E-2</v>
      </c>
      <c r="M15" s="31"/>
    </row>
    <row r="16" spans="1:14" x14ac:dyDescent="0.2">
      <c r="A16" s="19" t="s">
        <v>109</v>
      </c>
      <c r="B16" s="75">
        <v>0.66800000000000004</v>
      </c>
      <c r="C16" s="75">
        <v>0.69399999999999995</v>
      </c>
      <c r="D16" s="75">
        <v>1.0089999999999999</v>
      </c>
      <c r="E16" s="75">
        <v>0.872</v>
      </c>
      <c r="F16" s="75">
        <v>0.7</v>
      </c>
      <c r="G16" s="75">
        <v>0.72299999999999998</v>
      </c>
      <c r="H16" s="75">
        <v>0.80700000000000005</v>
      </c>
      <c r="I16" s="75">
        <v>0.98399999999999999</v>
      </c>
      <c r="J16" s="75">
        <v>1.3620000000000001</v>
      </c>
      <c r="K16" s="75">
        <v>1.3180000000000001</v>
      </c>
      <c r="L16" s="75">
        <v>1.1539999999999999</v>
      </c>
      <c r="M16" s="31"/>
    </row>
    <row r="17" spans="1:14" x14ac:dyDescent="0.2">
      <c r="A17" s="19" t="s">
        <v>110</v>
      </c>
      <c r="B17" s="75">
        <v>6.8000000000000005E-2</v>
      </c>
      <c r="C17" s="75">
        <v>5.5E-2</v>
      </c>
      <c r="D17" s="75">
        <v>7.0000000000000007E-2</v>
      </c>
      <c r="E17" s="75">
        <v>0.184</v>
      </c>
      <c r="F17" s="75">
        <v>0.16400000000000001</v>
      </c>
      <c r="G17" s="75">
        <v>0.14799999999999999</v>
      </c>
      <c r="H17" s="75">
        <v>0.152</v>
      </c>
      <c r="I17" s="75">
        <v>0.14599999999999999</v>
      </c>
      <c r="J17" s="75">
        <v>0.152</v>
      </c>
      <c r="K17" s="75">
        <v>0.23699999999999999</v>
      </c>
      <c r="L17" s="75">
        <v>0.14799999999999999</v>
      </c>
      <c r="M17" s="31"/>
    </row>
    <row r="18" spans="1:14" x14ac:dyDescent="0.2">
      <c r="A18" s="19" t="s">
        <v>111</v>
      </c>
      <c r="B18" s="75">
        <v>2.516</v>
      </c>
      <c r="C18" s="75">
        <v>3.2909999999999999</v>
      </c>
      <c r="D18" s="75">
        <v>3.18</v>
      </c>
      <c r="E18" s="75">
        <v>3.0640000000000001</v>
      </c>
      <c r="F18" s="75">
        <v>3.5190000000000001</v>
      </c>
      <c r="G18" s="75">
        <v>4.3730000000000002</v>
      </c>
      <c r="H18" s="75">
        <v>4.3230000000000004</v>
      </c>
      <c r="I18" s="75">
        <v>4.05</v>
      </c>
      <c r="J18" s="75">
        <v>4.2619999999999996</v>
      </c>
      <c r="K18" s="75">
        <v>4.2149999999999999</v>
      </c>
      <c r="L18" s="75">
        <v>4.2759999999999998</v>
      </c>
      <c r="M18" s="31"/>
    </row>
    <row r="19" spans="1:14" x14ac:dyDescent="0.2">
      <c r="A19" s="19" t="s">
        <v>112</v>
      </c>
      <c r="B19" s="75">
        <v>14.316000000000001</v>
      </c>
      <c r="C19" s="75">
        <v>14.125999999999999</v>
      </c>
      <c r="D19" s="75">
        <v>15.794</v>
      </c>
      <c r="E19" s="75">
        <v>15.728</v>
      </c>
      <c r="F19" s="75">
        <v>14.635999999999999</v>
      </c>
      <c r="G19" s="75">
        <v>15.818</v>
      </c>
      <c r="H19" s="75">
        <v>16.667000000000002</v>
      </c>
      <c r="I19" s="75">
        <v>13.782999999999999</v>
      </c>
      <c r="J19" s="75">
        <v>20.045000000000002</v>
      </c>
      <c r="K19" s="75">
        <v>18.170000000000002</v>
      </c>
      <c r="L19" s="75">
        <v>16.873000000000001</v>
      </c>
      <c r="M19" s="31"/>
    </row>
    <row r="20" spans="1:14" x14ac:dyDescent="0.2">
      <c r="A20" s="19" t="s">
        <v>113</v>
      </c>
      <c r="B20" s="75">
        <v>124.35599999999999</v>
      </c>
      <c r="C20" s="75">
        <v>134.04400000000001</v>
      </c>
      <c r="D20" s="75">
        <v>145.00200000000001</v>
      </c>
      <c r="E20" s="75">
        <v>154.16499999999999</v>
      </c>
      <c r="F20" s="75">
        <v>145.923</v>
      </c>
      <c r="G20" s="75">
        <v>165.30199999999999</v>
      </c>
      <c r="H20" s="75">
        <v>166.19900000000001</v>
      </c>
      <c r="I20" s="75">
        <v>154.46899999999999</v>
      </c>
      <c r="J20" s="75">
        <v>168.60400000000001</v>
      </c>
      <c r="K20" s="75">
        <v>178.297</v>
      </c>
      <c r="L20" s="75">
        <v>179.19800000000001</v>
      </c>
      <c r="M20" s="31"/>
    </row>
    <row r="21" spans="1:14" x14ac:dyDescent="0.2">
      <c r="A21" s="19" t="s">
        <v>114</v>
      </c>
      <c r="B21" s="75">
        <v>1.6259999999999999</v>
      </c>
      <c r="C21" s="75">
        <v>2.1110000000000002</v>
      </c>
      <c r="D21" s="75">
        <v>2.4550000000000001</v>
      </c>
      <c r="E21" s="75">
        <v>2.383</v>
      </c>
      <c r="F21" s="75">
        <v>2.891</v>
      </c>
      <c r="G21" s="75">
        <v>3.3450000000000002</v>
      </c>
      <c r="H21" s="75">
        <v>2.7229999999999999</v>
      </c>
      <c r="I21" s="75">
        <v>3.8319999999999999</v>
      </c>
      <c r="J21" s="75">
        <v>3.7709999999999999</v>
      </c>
      <c r="K21" s="75">
        <v>2.5859999999999999</v>
      </c>
      <c r="L21" s="75">
        <v>2.1640000000000001</v>
      </c>
      <c r="M21" s="31"/>
    </row>
    <row r="22" spans="1:14" x14ac:dyDescent="0.2">
      <c r="A22" s="19" t="s">
        <v>11</v>
      </c>
      <c r="B22" s="75">
        <f t="shared" ref="B22:L22" si="1">SUM(B15:B21)</f>
        <v>143.666</v>
      </c>
      <c r="C22" s="75">
        <f t="shared" si="1"/>
        <v>154.45400000000001</v>
      </c>
      <c r="D22" s="75">
        <f t="shared" si="1"/>
        <v>167.64500000000001</v>
      </c>
      <c r="E22" s="75">
        <f t="shared" si="1"/>
        <v>176.52700000000002</v>
      </c>
      <c r="F22" s="75">
        <f t="shared" si="1"/>
        <v>168.03700000000001</v>
      </c>
      <c r="G22" s="75">
        <f t="shared" si="1"/>
        <v>189.86199999999999</v>
      </c>
      <c r="H22" s="75">
        <f t="shared" si="1"/>
        <v>190.95200000000003</v>
      </c>
      <c r="I22" s="75">
        <f t="shared" si="1"/>
        <v>177.36599999999999</v>
      </c>
      <c r="J22" s="75">
        <f t="shared" si="1"/>
        <v>198.274</v>
      </c>
      <c r="K22" s="75">
        <f t="shared" si="1"/>
        <v>204.91900000000001</v>
      </c>
      <c r="L22" s="75">
        <f t="shared" si="1"/>
        <v>203.90600000000001</v>
      </c>
      <c r="M22" s="31"/>
    </row>
    <row r="23" spans="1:14" x14ac:dyDescent="0.2">
      <c r="A23" s="23" t="s">
        <v>116</v>
      </c>
      <c r="B23" s="76"/>
      <c r="C23" s="76"/>
      <c r="D23" s="76"/>
      <c r="E23" s="76"/>
      <c r="H23" s="76"/>
      <c r="I23" s="76"/>
      <c r="M23" s="31"/>
      <c r="N23" s="31"/>
    </row>
    <row r="24" spans="1:14" x14ac:dyDescent="0.2">
      <c r="A24" s="19" t="s">
        <v>108</v>
      </c>
      <c r="B24" s="75">
        <v>0.11600000000000001</v>
      </c>
      <c r="C24" s="75">
        <v>0.152</v>
      </c>
      <c r="D24" s="75">
        <v>0.16700000000000001</v>
      </c>
      <c r="E24" s="75">
        <v>0.16400000000000001</v>
      </c>
      <c r="F24" s="75">
        <v>0.18</v>
      </c>
      <c r="G24" s="75">
        <v>0.27500000000000002</v>
      </c>
      <c r="H24" s="75">
        <v>9.7000000000000003E-2</v>
      </c>
      <c r="I24" s="75">
        <v>0.104</v>
      </c>
      <c r="J24" s="75">
        <v>0.1</v>
      </c>
      <c r="K24" s="75">
        <v>8.2000000000000003E-2</v>
      </c>
      <c r="L24" s="75">
        <v>9.0999999999999998E-2</v>
      </c>
      <c r="M24" s="31"/>
    </row>
    <row r="25" spans="1:14" x14ac:dyDescent="0.2">
      <c r="A25" s="19" t="s">
        <v>109</v>
      </c>
      <c r="B25" s="75">
        <v>0.72499999999999998</v>
      </c>
      <c r="C25" s="75">
        <v>0.73399999999999999</v>
      </c>
      <c r="D25" s="75">
        <v>0.86099999999999999</v>
      </c>
      <c r="E25" s="75">
        <v>0.89300000000000002</v>
      </c>
      <c r="F25" s="75">
        <v>0.83699999999999997</v>
      </c>
      <c r="G25" s="75">
        <v>0.88400000000000001</v>
      </c>
      <c r="H25" s="75">
        <v>0.96299999999999997</v>
      </c>
      <c r="I25" s="75">
        <v>1.272</v>
      </c>
      <c r="J25" s="75">
        <v>1.073</v>
      </c>
      <c r="K25" s="75">
        <v>1.35</v>
      </c>
      <c r="L25" s="75">
        <v>1.351</v>
      </c>
      <c r="M25" s="31"/>
    </row>
    <row r="26" spans="1:14" x14ac:dyDescent="0.2">
      <c r="A26" s="19" t="s">
        <v>110</v>
      </c>
      <c r="B26" s="75">
        <v>4.2000000000000003E-2</v>
      </c>
      <c r="C26" s="75">
        <v>4.3999999999999997E-2</v>
      </c>
      <c r="D26" s="75">
        <v>8.8999999999999996E-2</v>
      </c>
      <c r="E26" s="75">
        <v>0.16300000000000001</v>
      </c>
      <c r="F26" s="75">
        <v>6.7000000000000004E-2</v>
      </c>
      <c r="G26" s="75">
        <v>7.4999999999999997E-2</v>
      </c>
      <c r="H26" s="75">
        <v>5.3999999999999999E-2</v>
      </c>
      <c r="I26" s="75">
        <v>4.5999999999999999E-2</v>
      </c>
      <c r="J26" s="75">
        <v>4.5999999999999999E-2</v>
      </c>
      <c r="K26" s="75">
        <v>4.4999999999999998E-2</v>
      </c>
      <c r="L26" s="75">
        <v>0.05</v>
      </c>
      <c r="M26" s="31"/>
    </row>
    <row r="27" spans="1:14" x14ac:dyDescent="0.2">
      <c r="A27" s="19" t="s">
        <v>111</v>
      </c>
      <c r="B27" s="75">
        <v>3.419</v>
      </c>
      <c r="C27" s="75">
        <v>3.633</v>
      </c>
      <c r="D27" s="75">
        <v>3.927</v>
      </c>
      <c r="E27" s="75">
        <v>3.524</v>
      </c>
      <c r="F27" s="75">
        <v>3.895</v>
      </c>
      <c r="G27" s="75">
        <v>5.0279999999999996</v>
      </c>
      <c r="H27" s="75">
        <v>5.0720000000000001</v>
      </c>
      <c r="I27" s="75">
        <v>4.4320000000000004</v>
      </c>
      <c r="J27" s="75">
        <v>4.8339999999999996</v>
      </c>
      <c r="K27" s="75">
        <v>4.8920000000000003</v>
      </c>
      <c r="L27" s="75">
        <v>4.8129999999999997</v>
      </c>
      <c r="M27" s="31"/>
    </row>
    <row r="28" spans="1:14" x14ac:dyDescent="0.2">
      <c r="A28" s="19" t="s">
        <v>112</v>
      </c>
      <c r="B28" s="75">
        <v>14.925000000000001</v>
      </c>
      <c r="C28" s="75">
        <v>14.271000000000001</v>
      </c>
      <c r="D28" s="75">
        <v>16.501999999999999</v>
      </c>
      <c r="E28" s="75">
        <v>16.574999999999999</v>
      </c>
      <c r="F28" s="75">
        <v>14.755000000000001</v>
      </c>
      <c r="G28" s="75">
        <v>15.865</v>
      </c>
      <c r="H28" s="75">
        <v>17.783000000000001</v>
      </c>
      <c r="I28" s="75">
        <v>15.002000000000001</v>
      </c>
      <c r="J28" s="75">
        <v>19.832000000000001</v>
      </c>
      <c r="K28" s="75">
        <v>18.678999999999998</v>
      </c>
      <c r="L28" s="75">
        <v>17.251000000000001</v>
      </c>
      <c r="M28" s="31"/>
    </row>
    <row r="29" spans="1:14" x14ac:dyDescent="0.2">
      <c r="A29" s="19" t="s">
        <v>113</v>
      </c>
      <c r="B29" s="75">
        <v>126.44199999999999</v>
      </c>
      <c r="C29" s="75">
        <v>132.83699999999999</v>
      </c>
      <c r="D29" s="75">
        <v>147.73599999999999</v>
      </c>
      <c r="E29" s="75">
        <v>153.40299999999999</v>
      </c>
      <c r="F29" s="75">
        <v>149.22200000000001</v>
      </c>
      <c r="G29" s="75">
        <v>165.82300000000001</v>
      </c>
      <c r="H29" s="75">
        <v>165.17599999999999</v>
      </c>
      <c r="I29" s="75">
        <v>154.435</v>
      </c>
      <c r="J29" s="75">
        <v>171.75200000000001</v>
      </c>
      <c r="K29" s="75">
        <v>177.512</v>
      </c>
      <c r="L29" s="75">
        <v>181.946</v>
      </c>
      <c r="M29" s="31"/>
    </row>
    <row r="30" spans="1:14" x14ac:dyDescent="0.2">
      <c r="A30" s="19" t="s">
        <v>114</v>
      </c>
      <c r="B30" s="75">
        <v>1.675</v>
      </c>
      <c r="C30" s="75">
        <v>2.13</v>
      </c>
      <c r="D30" s="75">
        <v>2.681</v>
      </c>
      <c r="E30" s="75">
        <v>2.7480000000000002</v>
      </c>
      <c r="F30" s="75">
        <v>3.1859999999999999</v>
      </c>
      <c r="G30" s="75">
        <v>3.5979999999999999</v>
      </c>
      <c r="H30" s="75">
        <v>2.9529999999999998</v>
      </c>
      <c r="I30" s="75">
        <v>3.9449999999999998</v>
      </c>
      <c r="J30" s="75">
        <v>4.0170000000000003</v>
      </c>
      <c r="K30" s="75">
        <v>2.694</v>
      </c>
      <c r="L30" s="75">
        <v>2.2389999999999999</v>
      </c>
      <c r="M30" s="31"/>
    </row>
    <row r="31" spans="1:14" x14ac:dyDescent="0.2">
      <c r="A31" s="19" t="s">
        <v>11</v>
      </c>
      <c r="B31" s="75">
        <f t="shared" ref="B31:L31" si="2">SUM(B24:B30)</f>
        <v>147.34399999999999</v>
      </c>
      <c r="C31" s="75">
        <f t="shared" si="2"/>
        <v>153.80099999999999</v>
      </c>
      <c r="D31" s="75">
        <f t="shared" si="2"/>
        <v>171.96299999999999</v>
      </c>
      <c r="E31" s="75">
        <f t="shared" si="2"/>
        <v>177.46999999999997</v>
      </c>
      <c r="F31" s="75">
        <f t="shared" si="2"/>
        <v>172.14200000000002</v>
      </c>
      <c r="G31" s="75">
        <f t="shared" si="2"/>
        <v>191.54800000000003</v>
      </c>
      <c r="H31" s="75">
        <f t="shared" si="2"/>
        <v>192.09799999999998</v>
      </c>
      <c r="I31" s="75">
        <f t="shared" si="2"/>
        <v>179.23599999999999</v>
      </c>
      <c r="J31" s="75">
        <f t="shared" si="2"/>
        <v>201.654</v>
      </c>
      <c r="K31" s="75">
        <f t="shared" si="2"/>
        <v>205.25399999999999</v>
      </c>
      <c r="L31" s="75">
        <f t="shared" si="2"/>
        <v>207.74100000000001</v>
      </c>
      <c r="M31" s="31"/>
    </row>
    <row r="32" spans="1:14" x14ac:dyDescent="0.2">
      <c r="A32" s="23" t="s">
        <v>117</v>
      </c>
      <c r="B32" s="76"/>
      <c r="C32" s="76"/>
      <c r="D32" s="76"/>
      <c r="E32" s="76"/>
      <c r="H32" s="76"/>
      <c r="I32" s="76"/>
      <c r="M32" s="31"/>
      <c r="N32" s="31"/>
    </row>
    <row r="33" spans="1:14" x14ac:dyDescent="0.2">
      <c r="A33" s="19" t="s">
        <v>108</v>
      </c>
      <c r="B33" s="75">
        <v>5.2759999999999998</v>
      </c>
      <c r="C33" s="75">
        <v>5.1020000000000003</v>
      </c>
      <c r="D33" s="75">
        <v>5.3840000000000003</v>
      </c>
      <c r="E33" s="75">
        <v>5.88</v>
      </c>
      <c r="F33" s="75">
        <v>6.0270000000000001</v>
      </c>
      <c r="G33" s="75">
        <v>5.7590000000000003</v>
      </c>
      <c r="H33" s="75">
        <v>5.702</v>
      </c>
      <c r="I33" s="75">
        <v>5.9580000000000002</v>
      </c>
      <c r="J33" s="75">
        <v>5.9139999999999997</v>
      </c>
      <c r="K33" s="75">
        <v>6.181</v>
      </c>
      <c r="L33" s="75">
        <v>5.782</v>
      </c>
      <c r="M33" s="31"/>
    </row>
    <row r="34" spans="1:14" x14ac:dyDescent="0.2">
      <c r="A34" s="19" t="s">
        <v>109</v>
      </c>
      <c r="B34" s="75">
        <v>33.517000000000003</v>
      </c>
      <c r="C34" s="75">
        <v>28.452999999999999</v>
      </c>
      <c r="D34" s="75">
        <v>28.675999999999998</v>
      </c>
      <c r="E34" s="75">
        <v>32.923000000000002</v>
      </c>
      <c r="F34" s="75">
        <v>31.474</v>
      </c>
      <c r="G34" s="75">
        <v>33.155000000000001</v>
      </c>
      <c r="H34" s="75">
        <v>32.341000000000001</v>
      </c>
      <c r="I34" s="75">
        <v>31.882999999999999</v>
      </c>
      <c r="J34" s="75">
        <v>31.7</v>
      </c>
      <c r="K34" s="75">
        <v>32.96</v>
      </c>
      <c r="L34" s="75">
        <v>32.917000000000002</v>
      </c>
      <c r="M34" s="31"/>
    </row>
    <row r="35" spans="1:14" x14ac:dyDescent="0.2">
      <c r="A35" s="19" t="s">
        <v>110</v>
      </c>
      <c r="B35" s="75">
        <v>16.475999999999999</v>
      </c>
      <c r="C35" s="75">
        <v>15.827999999999999</v>
      </c>
      <c r="D35" s="75">
        <v>17.266999999999999</v>
      </c>
      <c r="E35" s="75">
        <v>18.652999999999999</v>
      </c>
      <c r="F35" s="75">
        <v>19.452000000000002</v>
      </c>
      <c r="G35" s="75">
        <v>19.402999999999999</v>
      </c>
      <c r="H35" s="75">
        <v>19.087</v>
      </c>
      <c r="I35" s="75">
        <v>18.728999999999999</v>
      </c>
      <c r="J35" s="75">
        <v>19.768999999999998</v>
      </c>
      <c r="K35" s="75">
        <v>19.579999999999998</v>
      </c>
      <c r="L35" s="75">
        <v>20.603000000000002</v>
      </c>
      <c r="M35" s="31"/>
    </row>
    <row r="36" spans="1:14" x14ac:dyDescent="0.2">
      <c r="A36" s="19" t="s">
        <v>111</v>
      </c>
      <c r="B36" s="75">
        <v>16.533000000000001</v>
      </c>
      <c r="C36" s="75">
        <v>16.652999999999999</v>
      </c>
      <c r="D36" s="75">
        <v>17.52</v>
      </c>
      <c r="E36" s="75">
        <v>18.036999999999999</v>
      </c>
      <c r="F36" s="75">
        <v>18.042999999999999</v>
      </c>
      <c r="G36" s="75">
        <v>19.099</v>
      </c>
      <c r="H36" s="75">
        <v>19.684000000000001</v>
      </c>
      <c r="I36" s="75">
        <v>19.824999999999999</v>
      </c>
      <c r="J36" s="75">
        <v>19.132999999999999</v>
      </c>
      <c r="K36" s="75">
        <v>18.553999999999998</v>
      </c>
      <c r="L36" s="75">
        <v>19.282</v>
      </c>
      <c r="M36" s="31"/>
    </row>
    <row r="37" spans="1:14" x14ac:dyDescent="0.2">
      <c r="A37" s="19" t="s">
        <v>112</v>
      </c>
      <c r="B37" s="75">
        <v>67.561999999999998</v>
      </c>
      <c r="C37" s="75">
        <v>67.138999999999996</v>
      </c>
      <c r="D37" s="75">
        <v>67.935000000000002</v>
      </c>
      <c r="E37" s="75">
        <v>68.915000000000006</v>
      </c>
      <c r="F37" s="75">
        <v>68.728999999999999</v>
      </c>
      <c r="G37" s="75">
        <v>69.090999999999994</v>
      </c>
      <c r="H37" s="75">
        <v>72.106999999999999</v>
      </c>
      <c r="I37" s="75">
        <v>72.061999999999998</v>
      </c>
      <c r="J37" s="75">
        <v>82.106999999999999</v>
      </c>
      <c r="K37" s="75">
        <v>84.628</v>
      </c>
      <c r="L37" s="75">
        <v>83.215000000000003</v>
      </c>
      <c r="M37" s="31"/>
    </row>
    <row r="38" spans="1:14" x14ac:dyDescent="0.2">
      <c r="A38" s="19" t="s">
        <v>113</v>
      </c>
      <c r="B38" s="75">
        <v>265.25900000000001</v>
      </c>
      <c r="C38" s="75">
        <v>275.76</v>
      </c>
      <c r="D38" s="75">
        <v>288.38299999999998</v>
      </c>
      <c r="E38" s="75">
        <v>295.65100000000001</v>
      </c>
      <c r="F38" s="75">
        <v>299.12599999999998</v>
      </c>
      <c r="G38" s="75">
        <v>312.63299999999998</v>
      </c>
      <c r="H38" s="75">
        <v>318.15499999999997</v>
      </c>
      <c r="I38" s="75">
        <v>316.62700000000001</v>
      </c>
      <c r="J38" s="75">
        <v>315.62</v>
      </c>
      <c r="K38" s="75">
        <v>331.291</v>
      </c>
      <c r="L38" s="75">
        <v>352.83499999999998</v>
      </c>
      <c r="M38" s="31"/>
    </row>
    <row r="39" spans="1:14" x14ac:dyDescent="0.2">
      <c r="A39" s="19" t="s">
        <v>114</v>
      </c>
      <c r="B39" s="75">
        <v>35.658999999999999</v>
      </c>
      <c r="C39" s="75">
        <v>36.643000000000001</v>
      </c>
      <c r="D39" s="75">
        <v>43.328000000000003</v>
      </c>
      <c r="E39" s="75">
        <v>44.14</v>
      </c>
      <c r="F39" s="75">
        <v>46.485999999999997</v>
      </c>
      <c r="G39" s="75">
        <v>49.465000000000003</v>
      </c>
      <c r="H39" s="75">
        <v>45.048999999999999</v>
      </c>
      <c r="I39" s="75">
        <v>46.722000000000001</v>
      </c>
      <c r="J39" s="75">
        <v>51.399000000000001</v>
      </c>
      <c r="K39" s="75">
        <v>52.433999999999997</v>
      </c>
      <c r="L39" s="75">
        <v>48.439</v>
      </c>
      <c r="M39" s="31"/>
    </row>
    <row r="40" spans="1:14" x14ac:dyDescent="0.2">
      <c r="A40" s="19" t="s">
        <v>11</v>
      </c>
      <c r="B40" s="75">
        <f t="shared" ref="B40:L40" si="3">SUM(B33:B39)</f>
        <v>440.28200000000004</v>
      </c>
      <c r="C40" s="75">
        <f t="shared" si="3"/>
        <v>445.57799999999997</v>
      </c>
      <c r="D40" s="75">
        <f t="shared" si="3"/>
        <v>468.49299999999994</v>
      </c>
      <c r="E40" s="75">
        <f t="shared" si="3"/>
        <v>484.19900000000001</v>
      </c>
      <c r="F40" s="75">
        <f t="shared" si="3"/>
        <v>489.33699999999999</v>
      </c>
      <c r="G40" s="75">
        <f t="shared" si="3"/>
        <v>508.60500000000002</v>
      </c>
      <c r="H40" s="75">
        <f t="shared" si="3"/>
        <v>512.125</v>
      </c>
      <c r="I40" s="75">
        <f t="shared" si="3"/>
        <v>511.80599999999998</v>
      </c>
      <c r="J40" s="75">
        <f t="shared" si="3"/>
        <v>525.64200000000005</v>
      </c>
      <c r="K40" s="75">
        <f t="shared" si="3"/>
        <v>545.62799999999993</v>
      </c>
      <c r="L40" s="75">
        <f t="shared" si="3"/>
        <v>563.07299999999998</v>
      </c>
      <c r="M40" s="31"/>
    </row>
    <row r="41" spans="1:14" x14ac:dyDescent="0.2">
      <c r="A41" s="23" t="s">
        <v>118</v>
      </c>
      <c r="B41" s="76"/>
      <c r="C41" s="76"/>
      <c r="D41" s="76"/>
      <c r="E41" s="76"/>
      <c r="H41" s="76"/>
      <c r="I41" s="76"/>
      <c r="M41" s="31"/>
      <c r="N41" s="31"/>
    </row>
    <row r="42" spans="1:14" x14ac:dyDescent="0.2">
      <c r="A42" s="19" t="s">
        <v>108</v>
      </c>
      <c r="B42" s="79">
        <v>7.4999999999999997E-2</v>
      </c>
      <c r="C42" s="79">
        <v>5.2999999999999999E-2</v>
      </c>
      <c r="D42" s="79">
        <v>6.8000000000000005E-2</v>
      </c>
      <c r="E42" s="79">
        <v>6.5000000000000002E-2</v>
      </c>
      <c r="F42" s="79">
        <v>7.9000000000000001E-2</v>
      </c>
      <c r="G42" s="79">
        <v>5.1999999999999998E-2</v>
      </c>
      <c r="H42" s="79">
        <v>4.8000000000000001E-2</v>
      </c>
      <c r="I42" s="79">
        <v>5.6000000000000001E-2</v>
      </c>
      <c r="J42" s="75">
        <v>4.5999999999999999E-2</v>
      </c>
      <c r="K42" s="75">
        <v>0.04</v>
      </c>
      <c r="L42" s="75">
        <v>3.6999999999999998E-2</v>
      </c>
      <c r="M42" s="31"/>
    </row>
    <row r="43" spans="1:14" x14ac:dyDescent="0.2">
      <c r="A43" s="19" t="s">
        <v>109</v>
      </c>
      <c r="B43" s="79">
        <v>1.7350000000000001</v>
      </c>
      <c r="C43" s="79">
        <v>0.89300000000000002</v>
      </c>
      <c r="D43" s="79">
        <v>1.405</v>
      </c>
      <c r="E43" s="79">
        <v>1.9930000000000001</v>
      </c>
      <c r="F43" s="79">
        <v>1.85</v>
      </c>
      <c r="G43" s="79">
        <v>1.6140000000000001</v>
      </c>
      <c r="H43" s="79">
        <v>1.6559999999999999</v>
      </c>
      <c r="I43" s="79">
        <v>1.488</v>
      </c>
      <c r="J43" s="75">
        <v>1.44</v>
      </c>
      <c r="K43" s="75">
        <v>1.569</v>
      </c>
      <c r="L43" s="75">
        <v>1.774</v>
      </c>
      <c r="M43" s="31"/>
    </row>
    <row r="44" spans="1:14" x14ac:dyDescent="0.2">
      <c r="A44" s="19" t="s">
        <v>110</v>
      </c>
      <c r="B44" s="79">
        <v>0.27800000000000002</v>
      </c>
      <c r="C44" s="79">
        <v>0.3</v>
      </c>
      <c r="D44" s="79">
        <v>0.30399999999999999</v>
      </c>
      <c r="E44" s="79">
        <v>0.28100000000000003</v>
      </c>
      <c r="F44" s="79">
        <v>0.30099999999999999</v>
      </c>
      <c r="G44" s="79">
        <v>0.19900000000000001</v>
      </c>
      <c r="H44" s="79">
        <v>0.185</v>
      </c>
      <c r="I44" s="79">
        <v>0.317</v>
      </c>
      <c r="J44" s="75">
        <v>0.27800000000000002</v>
      </c>
      <c r="K44" s="75">
        <v>0.374</v>
      </c>
      <c r="L44" s="75">
        <v>0.29799999999999999</v>
      </c>
      <c r="M44" s="31"/>
    </row>
    <row r="45" spans="1:14" x14ac:dyDescent="0.2">
      <c r="A45" s="19" t="s">
        <v>111</v>
      </c>
      <c r="B45" s="79">
        <v>4.2110000000000003</v>
      </c>
      <c r="C45" s="79">
        <v>3.3159999999999998</v>
      </c>
      <c r="D45" s="79">
        <v>4.2750000000000004</v>
      </c>
      <c r="E45" s="79">
        <v>5.1689999999999996</v>
      </c>
      <c r="F45" s="79">
        <v>4.9870000000000001</v>
      </c>
      <c r="G45" s="79">
        <v>4.5780000000000003</v>
      </c>
      <c r="H45" s="79">
        <v>4.8929999999999998</v>
      </c>
      <c r="I45" s="79">
        <v>4.9710000000000001</v>
      </c>
      <c r="J45" s="75">
        <v>4.2910000000000004</v>
      </c>
      <c r="K45" s="75">
        <v>4.1589999999999998</v>
      </c>
      <c r="L45" s="75">
        <v>3.827</v>
      </c>
      <c r="M45" s="31"/>
    </row>
    <row r="46" spans="1:14" x14ac:dyDescent="0.2">
      <c r="A46" s="19" t="s">
        <v>112</v>
      </c>
      <c r="B46" s="79">
        <v>8.73</v>
      </c>
      <c r="C46" s="79">
        <v>6.9820000000000002</v>
      </c>
      <c r="D46" s="79">
        <v>5.6020000000000003</v>
      </c>
      <c r="E46" s="79">
        <v>8.3640000000000008</v>
      </c>
      <c r="F46" s="79">
        <v>9.9320000000000004</v>
      </c>
      <c r="G46" s="79">
        <v>8.3680000000000003</v>
      </c>
      <c r="H46" s="79">
        <v>7.859</v>
      </c>
      <c r="I46" s="79">
        <v>7.2210000000000001</v>
      </c>
      <c r="J46" s="75">
        <v>10.911</v>
      </c>
      <c r="K46" s="75">
        <v>10.981999999999999</v>
      </c>
      <c r="L46" s="75">
        <v>9.0779999999999994</v>
      </c>
      <c r="M46" s="31"/>
    </row>
    <row r="47" spans="1:14" x14ac:dyDescent="0.2">
      <c r="A47" s="19" t="s">
        <v>113</v>
      </c>
      <c r="B47" s="79">
        <v>79.308999999999997</v>
      </c>
      <c r="C47" s="79">
        <v>79.694000000000003</v>
      </c>
      <c r="D47" s="79">
        <v>95.632000000000005</v>
      </c>
      <c r="E47" s="79">
        <v>99.744</v>
      </c>
      <c r="F47" s="79">
        <v>114.25</v>
      </c>
      <c r="G47" s="79">
        <v>95.218000000000004</v>
      </c>
      <c r="H47" s="79">
        <v>98.701999999999998</v>
      </c>
      <c r="I47" s="79">
        <v>92.900999999999996</v>
      </c>
      <c r="J47" s="75">
        <v>101.238</v>
      </c>
      <c r="K47" s="75">
        <v>112.553</v>
      </c>
      <c r="L47" s="75">
        <v>121.407</v>
      </c>
      <c r="M47" s="31"/>
    </row>
    <row r="48" spans="1:14" x14ac:dyDescent="0.2">
      <c r="A48" s="19" t="s">
        <v>114</v>
      </c>
      <c r="B48" s="79">
        <v>2.952</v>
      </c>
      <c r="C48" s="79">
        <v>2.9289999999999998</v>
      </c>
      <c r="D48" s="79">
        <v>3.6549999999999998</v>
      </c>
      <c r="E48" s="79">
        <v>3.101</v>
      </c>
      <c r="F48" s="79">
        <v>2.7909999999999999</v>
      </c>
      <c r="G48" s="79">
        <v>2.9980000000000002</v>
      </c>
      <c r="H48" s="79">
        <v>2.41</v>
      </c>
      <c r="I48" s="79">
        <v>7.8470000000000004</v>
      </c>
      <c r="J48" s="75">
        <v>4.1459999999999999</v>
      </c>
      <c r="K48" s="75">
        <v>3.2749999999999999</v>
      </c>
      <c r="L48" s="75">
        <v>2.7229999999999999</v>
      </c>
      <c r="M48" s="31"/>
    </row>
    <row r="49" spans="1:24" x14ac:dyDescent="0.2">
      <c r="A49" s="37" t="s">
        <v>11</v>
      </c>
      <c r="B49" s="80">
        <f t="shared" ref="B49:L49" si="4">SUM(B42:B48)</f>
        <v>97.289999999999992</v>
      </c>
      <c r="C49" s="80">
        <f t="shared" si="4"/>
        <v>94.167000000000002</v>
      </c>
      <c r="D49" s="80">
        <f t="shared" si="4"/>
        <v>110.941</v>
      </c>
      <c r="E49" s="80">
        <f t="shared" si="4"/>
        <v>118.717</v>
      </c>
      <c r="F49" s="80">
        <f t="shared" si="4"/>
        <v>134.19</v>
      </c>
      <c r="G49" s="80">
        <f t="shared" si="4"/>
        <v>113.027</v>
      </c>
      <c r="H49" s="80">
        <f t="shared" si="4"/>
        <v>115.753</v>
      </c>
      <c r="I49" s="80">
        <f t="shared" si="4"/>
        <v>114.80099999999999</v>
      </c>
      <c r="J49" s="81">
        <f t="shared" si="4"/>
        <v>122.35000000000001</v>
      </c>
      <c r="K49" s="81">
        <f t="shared" si="4"/>
        <v>132.952</v>
      </c>
      <c r="L49" s="81">
        <f t="shared" si="4"/>
        <v>139.14400000000001</v>
      </c>
      <c r="M49" s="31"/>
    </row>
    <row r="50" spans="1:24" ht="13.35" customHeight="1" x14ac:dyDescent="0.2">
      <c r="A50" s="39" t="s">
        <v>119</v>
      </c>
      <c r="N50" s="31"/>
    </row>
    <row r="51" spans="1:24" ht="13.35" customHeight="1" x14ac:dyDescent="0.2">
      <c r="A51" s="39" t="s">
        <v>120</v>
      </c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</row>
    <row r="52" spans="1:24" ht="10.35" customHeight="1" x14ac:dyDescent="0.2">
      <c r="E52" s="82"/>
      <c r="H52" s="29"/>
      <c r="I52" s="86"/>
      <c r="K52" t="s">
        <v>159</v>
      </c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</row>
    <row r="53" spans="1:24" ht="10.35" customHeight="1" x14ac:dyDescent="0.2">
      <c r="E53" s="82"/>
      <c r="F53" s="82"/>
      <c r="G53" s="82"/>
      <c r="H53" s="8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</row>
    <row r="54" spans="1:24" x14ac:dyDescent="0.2"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</row>
    <row r="55" spans="1:24" x14ac:dyDescent="0.2"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</row>
    <row r="56" spans="1:24" x14ac:dyDescent="0.2"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</row>
    <row r="57" spans="1:24" x14ac:dyDescent="0.2"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</row>
    <row r="58" spans="1:24" x14ac:dyDescent="0.2"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</row>
  </sheetData>
  <pageMargins left="0.75" right="0.75" top="1" bottom="1" header="0.5" footer="0.5"/>
  <pageSetup scale="87" firstPageNumber="47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3396F-52AF-45EF-AB29-AC918146E35C}">
  <sheetPr>
    <pageSetUpPr fitToPage="1"/>
  </sheetPr>
  <dimension ref="A1:X70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RowHeight="10.199999999999999" x14ac:dyDescent="0.2"/>
  <cols>
    <col min="1" max="1" width="57.7109375" customWidth="1"/>
    <col min="2" max="6" width="12.85546875" customWidth="1"/>
    <col min="7" max="7" width="12.85546875" style="76" customWidth="1"/>
    <col min="8" max="8" width="12.85546875" customWidth="1"/>
    <col min="9" max="9" width="11.28515625" customWidth="1"/>
    <col min="10" max="10" width="11.140625" bestFit="1" customWidth="1"/>
    <col min="11" max="11" width="12" customWidth="1"/>
    <col min="12" max="12" width="13.85546875" customWidth="1"/>
  </cols>
  <sheetData>
    <row r="1" spans="1:22" x14ac:dyDescent="0.2">
      <c r="A1" s="83" t="s">
        <v>141</v>
      </c>
      <c r="B1" s="15"/>
    </row>
    <row r="2" spans="1:22" x14ac:dyDescent="0.2">
      <c r="B2" s="17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22" x14ac:dyDescent="0.2">
      <c r="A3" s="15" t="s">
        <v>103</v>
      </c>
      <c r="B3" s="84" t="s">
        <v>104</v>
      </c>
      <c r="C3" s="69" t="s">
        <v>44</v>
      </c>
      <c r="D3" s="69" t="s">
        <v>105</v>
      </c>
      <c r="E3" s="69" t="s">
        <v>46</v>
      </c>
      <c r="F3" s="69" t="s">
        <v>47</v>
      </c>
      <c r="G3" s="69" t="s">
        <v>48</v>
      </c>
      <c r="H3" s="70" t="s">
        <v>21</v>
      </c>
      <c r="I3" s="70" t="s">
        <v>49</v>
      </c>
      <c r="J3" s="70" t="s">
        <v>146</v>
      </c>
      <c r="K3" s="70" t="s">
        <v>154</v>
      </c>
      <c r="L3" s="70" t="s">
        <v>153</v>
      </c>
    </row>
    <row r="4" spans="1:22" x14ac:dyDescent="0.2">
      <c r="B4" s="71" t="s">
        <v>20</v>
      </c>
      <c r="C4" s="73"/>
      <c r="D4" s="73"/>
      <c r="E4" s="73"/>
      <c r="F4" s="85"/>
      <c r="G4" s="74"/>
      <c r="H4" s="85"/>
      <c r="I4" s="85"/>
      <c r="J4" s="73"/>
      <c r="K4" s="73"/>
      <c r="L4" s="73"/>
    </row>
    <row r="5" spans="1:22" x14ac:dyDescent="0.2">
      <c r="A5" s="23" t="s">
        <v>107</v>
      </c>
    </row>
    <row r="6" spans="1:22" x14ac:dyDescent="0.2">
      <c r="A6" s="19" t="s">
        <v>121</v>
      </c>
      <c r="B6" s="79">
        <v>3.306</v>
      </c>
      <c r="C6" s="79">
        <v>3.202</v>
      </c>
      <c r="D6" s="79">
        <v>3.3780000000000001</v>
      </c>
      <c r="E6" s="79">
        <v>3.6920000000000002</v>
      </c>
      <c r="F6" s="79">
        <v>3.786</v>
      </c>
      <c r="G6" s="79">
        <v>3.6139999999999999</v>
      </c>
      <c r="H6" s="79">
        <v>3.58</v>
      </c>
      <c r="I6" s="79">
        <v>3.734</v>
      </c>
      <c r="J6" s="79">
        <v>3.7229999999999999</v>
      </c>
      <c r="K6" s="79">
        <v>3.8969999999999998</v>
      </c>
      <c r="L6" s="88">
        <v>3.645</v>
      </c>
      <c r="N6" s="31"/>
      <c r="O6" s="31"/>
      <c r="P6" s="31"/>
      <c r="Q6" s="31"/>
      <c r="R6" s="31"/>
      <c r="S6" s="31"/>
      <c r="T6" s="31"/>
      <c r="U6" s="31"/>
      <c r="V6" s="31"/>
    </row>
    <row r="7" spans="1:22" x14ac:dyDescent="0.2">
      <c r="A7" s="19" t="s">
        <v>122</v>
      </c>
      <c r="B7" s="79">
        <v>5.0739999999999998</v>
      </c>
      <c r="C7" s="79">
        <v>4.3090000000000002</v>
      </c>
      <c r="D7" s="79">
        <v>4.3529999999999998</v>
      </c>
      <c r="E7" s="79">
        <v>4.9859999999999998</v>
      </c>
      <c r="F7" s="79">
        <v>4.7229999999999999</v>
      </c>
      <c r="G7" s="79">
        <v>4.992</v>
      </c>
      <c r="H7" s="79">
        <v>4.84</v>
      </c>
      <c r="I7" s="79">
        <v>4.8019999999999996</v>
      </c>
      <c r="J7" s="79">
        <v>4.7770000000000001</v>
      </c>
      <c r="K7" s="79">
        <v>4.9580000000000002</v>
      </c>
      <c r="L7" s="88">
        <v>4.9580000000000002</v>
      </c>
      <c r="N7" s="31"/>
      <c r="O7" s="31"/>
      <c r="P7" s="31"/>
      <c r="Q7" s="31"/>
      <c r="R7" s="31"/>
      <c r="S7" s="31"/>
      <c r="T7" s="31"/>
      <c r="U7" s="31"/>
      <c r="V7" s="31"/>
    </row>
    <row r="8" spans="1:22" x14ac:dyDescent="0.2">
      <c r="A8" s="19" t="s">
        <v>123</v>
      </c>
      <c r="B8" s="79">
        <v>2.4060000000000001</v>
      </c>
      <c r="C8" s="79">
        <v>3.1190000000000002</v>
      </c>
      <c r="D8" s="79">
        <v>2.4929999999999999</v>
      </c>
      <c r="E8" s="79">
        <v>3.2829999999999999</v>
      </c>
      <c r="F8" s="79">
        <v>3.198</v>
      </c>
      <c r="G8" s="79">
        <v>3.145</v>
      </c>
      <c r="H8" s="79">
        <v>2.9359999999999999</v>
      </c>
      <c r="I8" s="79">
        <v>3.3029999999999999</v>
      </c>
      <c r="J8" s="79">
        <v>2.48</v>
      </c>
      <c r="K8" s="79">
        <v>2.4169999999999998</v>
      </c>
      <c r="L8" s="88">
        <v>3.13</v>
      </c>
      <c r="N8" s="31"/>
      <c r="O8" s="31"/>
      <c r="P8" s="31"/>
      <c r="Q8" s="31"/>
      <c r="R8" s="31"/>
      <c r="S8" s="31"/>
      <c r="T8" s="31"/>
      <c r="U8" s="31"/>
      <c r="V8" s="31"/>
    </row>
    <row r="9" spans="1:22" x14ac:dyDescent="0.2">
      <c r="A9" s="19" t="s">
        <v>124</v>
      </c>
      <c r="B9" s="79">
        <v>62.09</v>
      </c>
      <c r="C9" s="79">
        <v>58.746000000000002</v>
      </c>
      <c r="D9" s="79">
        <v>65.570999999999998</v>
      </c>
      <c r="E9" s="79">
        <v>70.510999999999996</v>
      </c>
      <c r="F9" s="79">
        <v>74.165999999999997</v>
      </c>
      <c r="G9" s="79">
        <v>73.135000000000005</v>
      </c>
      <c r="H9" s="79">
        <v>73.364999999999995</v>
      </c>
      <c r="I9" s="79">
        <v>73.171999999999997</v>
      </c>
      <c r="J9" s="79">
        <v>76.625</v>
      </c>
      <c r="K9" s="79">
        <v>76.259</v>
      </c>
      <c r="L9" s="88">
        <v>79.528999999999996</v>
      </c>
      <c r="N9" s="31"/>
      <c r="O9" s="31"/>
      <c r="P9" s="31"/>
      <c r="Q9" s="31"/>
      <c r="R9" s="31"/>
      <c r="S9" s="31"/>
      <c r="T9" s="31"/>
      <c r="U9" s="31"/>
      <c r="V9" s="31"/>
    </row>
    <row r="10" spans="1:22" x14ac:dyDescent="0.2">
      <c r="A10" s="19" t="s">
        <v>125</v>
      </c>
      <c r="B10" s="79">
        <v>7.2850000000000001</v>
      </c>
      <c r="C10" s="79">
        <v>6.9649999999999999</v>
      </c>
      <c r="D10" s="79">
        <v>7.61</v>
      </c>
      <c r="E10" s="79">
        <v>8.2260000000000009</v>
      </c>
      <c r="F10" s="79">
        <v>8.5660000000000007</v>
      </c>
      <c r="G10" s="79">
        <v>8.5079999999999991</v>
      </c>
      <c r="H10" s="79">
        <v>8.4269999999999996</v>
      </c>
      <c r="I10" s="79">
        <v>8.2409999999999997</v>
      </c>
      <c r="J10" s="79">
        <v>8.7469999999999999</v>
      </c>
      <c r="K10" s="79">
        <v>8.6649999999999991</v>
      </c>
      <c r="L10" s="88">
        <v>9.0779999999999994</v>
      </c>
      <c r="N10" s="31"/>
      <c r="O10" s="31"/>
      <c r="P10" s="31"/>
      <c r="Q10" s="31"/>
      <c r="R10" s="31"/>
      <c r="S10" s="31"/>
      <c r="T10" s="31"/>
      <c r="U10" s="31"/>
      <c r="V10" s="31"/>
    </row>
    <row r="11" spans="1:22" x14ac:dyDescent="0.2">
      <c r="A11" s="19" t="s">
        <v>126</v>
      </c>
      <c r="B11" s="79">
        <v>5.359</v>
      </c>
      <c r="C11" s="79">
        <v>5.391</v>
      </c>
      <c r="D11" s="79">
        <v>5.68</v>
      </c>
      <c r="E11" s="79">
        <v>5.8490000000000002</v>
      </c>
      <c r="F11" s="79">
        <v>5.859</v>
      </c>
      <c r="G11" s="79">
        <v>6.1929999999999996</v>
      </c>
      <c r="H11" s="79">
        <v>6.3869999999999996</v>
      </c>
      <c r="I11" s="79">
        <v>6.452</v>
      </c>
      <c r="J11" s="79">
        <v>6.218</v>
      </c>
      <c r="K11" s="79">
        <v>6.0330000000000004</v>
      </c>
      <c r="L11" s="88">
        <v>6.2859999999999996</v>
      </c>
      <c r="N11" s="31"/>
      <c r="O11" s="31"/>
      <c r="P11" s="31"/>
      <c r="Q11" s="31"/>
      <c r="R11" s="31"/>
      <c r="S11" s="31"/>
      <c r="T11" s="31"/>
      <c r="U11" s="31"/>
      <c r="V11" s="31"/>
    </row>
    <row r="12" spans="1:22" x14ac:dyDescent="0.2">
      <c r="A12" s="19" t="s">
        <v>127</v>
      </c>
      <c r="B12" s="79">
        <v>27.620999999999999</v>
      </c>
      <c r="C12" s="79">
        <v>27.562000000000001</v>
      </c>
      <c r="D12" s="79">
        <v>27.805</v>
      </c>
      <c r="E12" s="79">
        <v>28.321000000000002</v>
      </c>
      <c r="F12" s="79">
        <v>28.042000000000002</v>
      </c>
      <c r="G12" s="79">
        <v>28.361999999999998</v>
      </c>
      <c r="H12" s="79">
        <v>29.437999999999999</v>
      </c>
      <c r="I12" s="79">
        <v>29.164999999999999</v>
      </c>
      <c r="J12" s="79">
        <v>33.247</v>
      </c>
      <c r="K12" s="79">
        <v>34.392000000000003</v>
      </c>
      <c r="L12" s="88">
        <v>33.756999999999998</v>
      </c>
      <c r="N12" s="31"/>
      <c r="O12" s="31"/>
      <c r="P12" s="31"/>
      <c r="Q12" s="31"/>
      <c r="R12" s="31"/>
      <c r="S12" s="31"/>
      <c r="T12" s="31"/>
      <c r="U12" s="31"/>
      <c r="V12" s="31"/>
    </row>
    <row r="13" spans="1:22" x14ac:dyDescent="0.2">
      <c r="A13" s="19" t="s">
        <v>128</v>
      </c>
      <c r="B13" s="79">
        <v>49.377000000000002</v>
      </c>
      <c r="C13" s="79">
        <v>51.661999999999999</v>
      </c>
      <c r="D13" s="79">
        <v>53.953000000000003</v>
      </c>
      <c r="E13" s="79">
        <v>55.311</v>
      </c>
      <c r="F13" s="79">
        <v>56.476999999999997</v>
      </c>
      <c r="G13" s="79">
        <v>58.912999999999997</v>
      </c>
      <c r="H13" s="79">
        <v>60.064</v>
      </c>
      <c r="I13" s="79">
        <v>60.046999999999997</v>
      </c>
      <c r="J13" s="79">
        <v>60.707000000000001</v>
      </c>
      <c r="K13" s="79">
        <v>63.869</v>
      </c>
      <c r="L13" s="88">
        <v>68.108000000000004</v>
      </c>
      <c r="N13" s="31"/>
      <c r="O13" s="31"/>
      <c r="P13" s="31"/>
      <c r="Q13" s="31"/>
      <c r="R13" s="31"/>
      <c r="S13" s="31"/>
      <c r="T13" s="31"/>
      <c r="U13" s="31"/>
      <c r="V13" s="31"/>
    </row>
    <row r="14" spans="1:22" x14ac:dyDescent="0.2">
      <c r="A14" s="19" t="s">
        <v>129</v>
      </c>
      <c r="B14" s="79">
        <v>14.967000000000001</v>
      </c>
      <c r="C14" s="79">
        <v>15.404</v>
      </c>
      <c r="D14" s="79">
        <v>18.297999999999998</v>
      </c>
      <c r="E14" s="79">
        <v>18.568000000000001</v>
      </c>
      <c r="F14" s="79">
        <v>19.617999999999999</v>
      </c>
      <c r="G14" s="79">
        <v>21.204999999999998</v>
      </c>
      <c r="H14" s="79">
        <v>19.004999999999999</v>
      </c>
      <c r="I14" s="79">
        <v>19.693000000000001</v>
      </c>
      <c r="J14" s="79">
        <v>21.724</v>
      </c>
      <c r="K14" s="79">
        <v>22.196000000000002</v>
      </c>
      <c r="L14" s="88">
        <v>20.489000000000001</v>
      </c>
      <c r="N14" s="31"/>
      <c r="O14" s="31"/>
      <c r="P14" s="31"/>
      <c r="Q14" s="31"/>
      <c r="R14" s="31"/>
      <c r="S14" s="31"/>
      <c r="T14" s="31"/>
      <c r="U14" s="31"/>
      <c r="V14" s="31"/>
    </row>
    <row r="15" spans="1:22" x14ac:dyDescent="0.2">
      <c r="A15" s="19" t="s">
        <v>11</v>
      </c>
      <c r="B15" s="79">
        <f t="shared" ref="B15:L15" si="0">SUM(B6:B14)</f>
        <v>177.48500000000001</v>
      </c>
      <c r="C15" s="79">
        <f t="shared" si="0"/>
        <v>176.36</v>
      </c>
      <c r="D15" s="79">
        <f t="shared" si="0"/>
        <v>189.14100000000002</v>
      </c>
      <c r="E15" s="79">
        <f t="shared" si="0"/>
        <v>198.74700000000001</v>
      </c>
      <c r="F15" s="79">
        <f t="shared" si="0"/>
        <v>204.43499999999997</v>
      </c>
      <c r="G15" s="79">
        <f t="shared" si="0"/>
        <v>208.06700000000001</v>
      </c>
      <c r="H15" s="79">
        <f t="shared" si="0"/>
        <v>208.04199999999997</v>
      </c>
      <c r="I15" s="79">
        <f t="shared" si="0"/>
        <v>208.60900000000001</v>
      </c>
      <c r="J15" s="79">
        <f t="shared" si="0"/>
        <v>218.24799999999999</v>
      </c>
      <c r="K15" s="79">
        <f t="shared" si="0"/>
        <v>222.68600000000001</v>
      </c>
      <c r="L15" s="89">
        <f t="shared" si="0"/>
        <v>228.98000000000002</v>
      </c>
    </row>
    <row r="16" spans="1:22" x14ac:dyDescent="0.2">
      <c r="A16" s="23" t="s">
        <v>115</v>
      </c>
      <c r="B16" s="76"/>
      <c r="C16" s="76"/>
      <c r="D16" s="76"/>
      <c r="E16" s="76"/>
      <c r="F16" s="76"/>
      <c r="H16" s="76"/>
      <c r="I16" s="76"/>
      <c r="L16" s="88"/>
      <c r="N16" s="31"/>
      <c r="O16" s="31"/>
      <c r="P16" s="31"/>
      <c r="Q16" s="31"/>
      <c r="R16" s="31"/>
      <c r="S16" s="31"/>
      <c r="T16" s="31"/>
      <c r="U16" s="31"/>
    </row>
    <row r="17" spans="1:22" x14ac:dyDescent="0.2">
      <c r="A17" s="19" t="s">
        <v>121</v>
      </c>
      <c r="B17" s="79">
        <v>1.8220000000000001</v>
      </c>
      <c r="C17" s="79">
        <v>1.605</v>
      </c>
      <c r="D17" s="79">
        <v>1.54</v>
      </c>
      <c r="E17" s="79">
        <v>1.752</v>
      </c>
      <c r="F17" s="79">
        <v>1.855</v>
      </c>
      <c r="G17" s="79">
        <v>1.837</v>
      </c>
      <c r="H17" s="79">
        <v>1.948</v>
      </c>
      <c r="I17" s="79">
        <v>2.2349999999999999</v>
      </c>
      <c r="J17" s="79">
        <v>1.9510000000000001</v>
      </c>
      <c r="K17" s="79">
        <v>2.1480000000000001</v>
      </c>
      <c r="L17" s="88">
        <v>1.9059999999999999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 x14ac:dyDescent="0.2">
      <c r="A18" s="19" t="s">
        <v>122</v>
      </c>
      <c r="B18" s="79">
        <v>7.5999999999999998E-2</v>
      </c>
      <c r="C18" s="79">
        <v>6.0999999999999999E-2</v>
      </c>
      <c r="D18" s="79">
        <v>5.5E-2</v>
      </c>
      <c r="E18" s="79">
        <v>9.0999999999999998E-2</v>
      </c>
      <c r="F18" s="79">
        <v>9.9000000000000005E-2</v>
      </c>
      <c r="G18" s="79">
        <v>0.11700000000000001</v>
      </c>
      <c r="H18" s="79">
        <v>9.8000000000000004E-2</v>
      </c>
      <c r="I18" s="79">
        <v>0.11899999999999999</v>
      </c>
      <c r="J18" s="79">
        <v>8.3000000000000004E-2</v>
      </c>
      <c r="K18" s="79">
        <v>8.4000000000000005E-2</v>
      </c>
      <c r="L18" s="88">
        <v>7.1999999999999995E-2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 x14ac:dyDescent="0.2">
      <c r="A19" s="19" t="s">
        <v>123</v>
      </c>
      <c r="B19" s="79">
        <v>0.90200000000000002</v>
      </c>
      <c r="C19" s="79">
        <v>0.90100000000000002</v>
      </c>
      <c r="D19" s="79">
        <v>0.93200000000000005</v>
      </c>
      <c r="E19" s="79">
        <v>1.093</v>
      </c>
      <c r="F19" s="79">
        <v>1.1020000000000001</v>
      </c>
      <c r="G19" s="79">
        <v>1.3109999999999999</v>
      </c>
      <c r="H19" s="79">
        <v>1.2110000000000001</v>
      </c>
      <c r="I19" s="79">
        <v>1.28</v>
      </c>
      <c r="J19" s="79">
        <v>1.085</v>
      </c>
      <c r="K19" s="79">
        <v>1.0860000000000001</v>
      </c>
      <c r="L19" s="88">
        <v>1.165</v>
      </c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2" x14ac:dyDescent="0.2">
      <c r="A20" s="19" t="s">
        <v>124</v>
      </c>
      <c r="B20" s="79">
        <v>43.854999999999997</v>
      </c>
      <c r="C20" s="79">
        <v>41.784999999999997</v>
      </c>
      <c r="D20" s="79">
        <v>45.631999999999998</v>
      </c>
      <c r="E20" s="79">
        <v>46.024000000000001</v>
      </c>
      <c r="F20" s="79">
        <v>49.889000000000003</v>
      </c>
      <c r="G20" s="79">
        <v>47.036000000000001</v>
      </c>
      <c r="H20" s="79">
        <v>46.862000000000002</v>
      </c>
      <c r="I20" s="79">
        <v>41.780999999999999</v>
      </c>
      <c r="J20" s="79">
        <v>47.213999999999999</v>
      </c>
      <c r="K20" s="79">
        <v>42.999000000000002</v>
      </c>
      <c r="L20" s="88">
        <v>42.811999999999998</v>
      </c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2" x14ac:dyDescent="0.2">
      <c r="A21" s="19" t="s">
        <v>125</v>
      </c>
      <c r="B21" s="79">
        <v>2.81</v>
      </c>
      <c r="C21" s="79">
        <v>2.641</v>
      </c>
      <c r="D21" s="79">
        <v>2.7069999999999999</v>
      </c>
      <c r="E21" s="79">
        <v>2.8839999999999999</v>
      </c>
      <c r="F21" s="79">
        <v>3.008</v>
      </c>
      <c r="G21" s="79">
        <v>3.0259999999999998</v>
      </c>
      <c r="H21" s="79">
        <v>2.927</v>
      </c>
      <c r="I21" s="79">
        <v>2.5449999999999999</v>
      </c>
      <c r="J21" s="79">
        <v>2.6760000000000002</v>
      </c>
      <c r="K21" s="79">
        <v>2.6920000000000002</v>
      </c>
      <c r="L21" s="88">
        <v>2.7850000000000001</v>
      </c>
      <c r="M21" s="31"/>
      <c r="N21" s="31"/>
      <c r="O21" s="31"/>
      <c r="P21" s="31"/>
      <c r="Q21" s="31"/>
      <c r="R21" s="31"/>
      <c r="S21" s="31"/>
      <c r="T21" s="31"/>
      <c r="U21" s="31"/>
      <c r="V21" s="31"/>
    </row>
    <row r="22" spans="1:22" x14ac:dyDescent="0.2">
      <c r="A22" s="19" t="s">
        <v>126</v>
      </c>
      <c r="B22" s="79">
        <v>0.249</v>
      </c>
      <c r="C22" s="79">
        <v>0.249</v>
      </c>
      <c r="D22" s="79">
        <v>0.23100000000000001</v>
      </c>
      <c r="E22" s="79">
        <v>0.245</v>
      </c>
      <c r="F22" s="79">
        <v>0.29699999999999999</v>
      </c>
      <c r="G22" s="79">
        <v>0.313</v>
      </c>
      <c r="H22" s="79">
        <v>0.443</v>
      </c>
      <c r="I22" s="79">
        <v>0.29299999999999998</v>
      </c>
      <c r="J22" s="79">
        <v>0.39200000000000002</v>
      </c>
      <c r="K22" s="79">
        <v>0.33900000000000002</v>
      </c>
      <c r="L22" s="88">
        <v>0.37</v>
      </c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1:22" x14ac:dyDescent="0.2">
      <c r="A23" s="19" t="s">
        <v>127</v>
      </c>
      <c r="B23" s="79">
        <v>3.9550000000000001</v>
      </c>
      <c r="C23" s="79">
        <v>4.1280000000000001</v>
      </c>
      <c r="D23" s="79">
        <v>4.5549999999999997</v>
      </c>
      <c r="E23" s="79">
        <v>4.8380000000000001</v>
      </c>
      <c r="F23" s="79">
        <v>5.18</v>
      </c>
      <c r="G23" s="79">
        <v>5.8029999999999999</v>
      </c>
      <c r="H23" s="79">
        <v>6.3280000000000003</v>
      </c>
      <c r="I23" s="79">
        <v>5.0789999999999997</v>
      </c>
      <c r="J23" s="79">
        <v>6.8819999999999997</v>
      </c>
      <c r="K23" s="79">
        <v>7.524</v>
      </c>
      <c r="L23" s="88">
        <v>7.4489999999999998</v>
      </c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spans="1:22" x14ac:dyDescent="0.2">
      <c r="A24" s="19" t="s">
        <v>128</v>
      </c>
      <c r="B24" s="79">
        <v>10.178000000000001</v>
      </c>
      <c r="C24" s="79">
        <v>11.755000000000001</v>
      </c>
      <c r="D24" s="79">
        <v>11.226000000000001</v>
      </c>
      <c r="E24" s="79">
        <v>10.064</v>
      </c>
      <c r="F24" s="79">
        <v>10.948</v>
      </c>
      <c r="G24" s="79">
        <v>11.635999999999999</v>
      </c>
      <c r="H24" s="79">
        <v>11.81</v>
      </c>
      <c r="I24" s="79">
        <v>11.44</v>
      </c>
      <c r="J24" s="79">
        <v>10.891999999999999</v>
      </c>
      <c r="K24" s="79">
        <v>10.554</v>
      </c>
      <c r="L24" s="88">
        <v>12.772</v>
      </c>
      <c r="M24" s="31"/>
      <c r="N24" s="31"/>
      <c r="O24" s="31"/>
      <c r="P24" s="31"/>
      <c r="Q24" s="31"/>
      <c r="R24" s="31"/>
      <c r="S24" s="31"/>
      <c r="T24" s="31"/>
      <c r="U24" s="31"/>
      <c r="V24" s="31"/>
    </row>
    <row r="25" spans="1:22" x14ac:dyDescent="0.2">
      <c r="A25" s="19" t="s">
        <v>129</v>
      </c>
      <c r="B25" s="79">
        <v>6.3280000000000003</v>
      </c>
      <c r="C25" s="79">
        <v>7.3230000000000004</v>
      </c>
      <c r="D25" s="79">
        <v>9.3140000000000001</v>
      </c>
      <c r="E25" s="79">
        <v>9.1489999999999991</v>
      </c>
      <c r="F25" s="79">
        <v>9.7520000000000007</v>
      </c>
      <c r="G25" s="79">
        <v>11.746</v>
      </c>
      <c r="H25" s="79">
        <v>9.7070000000000007</v>
      </c>
      <c r="I25" s="79">
        <v>9.7159999999999993</v>
      </c>
      <c r="J25" s="79">
        <v>12.593</v>
      </c>
      <c r="K25" s="79">
        <v>13.836</v>
      </c>
      <c r="L25" s="88">
        <v>11.223000000000001</v>
      </c>
      <c r="M25" s="31"/>
      <c r="N25" s="31"/>
      <c r="O25" s="31"/>
      <c r="P25" s="31"/>
      <c r="Q25" s="31"/>
      <c r="R25" s="31"/>
      <c r="S25" s="31"/>
      <c r="T25" s="31"/>
      <c r="U25" s="31"/>
      <c r="V25" s="31"/>
    </row>
    <row r="26" spans="1:22" x14ac:dyDescent="0.2">
      <c r="A26" s="19" t="s">
        <v>11</v>
      </c>
      <c r="B26" s="79">
        <f t="shared" ref="B26:L26" si="1">SUM(B17:B25)</f>
        <v>70.174999999999997</v>
      </c>
      <c r="C26" s="79">
        <f t="shared" si="1"/>
        <v>70.448000000000008</v>
      </c>
      <c r="D26" s="79">
        <f t="shared" si="1"/>
        <v>76.192000000000007</v>
      </c>
      <c r="E26" s="79">
        <f t="shared" si="1"/>
        <v>76.14</v>
      </c>
      <c r="F26" s="79">
        <f t="shared" si="1"/>
        <v>82.13</v>
      </c>
      <c r="G26" s="79">
        <f t="shared" si="1"/>
        <v>82.824999999999989</v>
      </c>
      <c r="H26" s="79">
        <f t="shared" si="1"/>
        <v>81.334000000000003</v>
      </c>
      <c r="I26" s="79">
        <f t="shared" si="1"/>
        <v>74.488</v>
      </c>
      <c r="J26" s="79">
        <f t="shared" si="1"/>
        <v>83.768000000000001</v>
      </c>
      <c r="K26" s="79">
        <f t="shared" si="1"/>
        <v>81.262</v>
      </c>
      <c r="L26" s="89">
        <f t="shared" si="1"/>
        <v>80.553999999999988</v>
      </c>
      <c r="M26" s="31"/>
    </row>
    <row r="27" spans="1:22" x14ac:dyDescent="0.2">
      <c r="A27" s="23" t="s">
        <v>116</v>
      </c>
      <c r="B27" s="76"/>
      <c r="C27" s="76"/>
      <c r="D27" s="76"/>
      <c r="E27" s="76"/>
      <c r="F27" s="76"/>
      <c r="H27" s="76"/>
      <c r="I27" s="76"/>
      <c r="L27" s="88"/>
      <c r="M27" s="31"/>
      <c r="N27" s="31"/>
      <c r="O27" s="31"/>
      <c r="P27" s="31"/>
      <c r="Q27" s="31"/>
      <c r="R27" s="31"/>
      <c r="S27" s="31"/>
      <c r="T27" s="31"/>
      <c r="U27" s="31"/>
    </row>
    <row r="28" spans="1:22" x14ac:dyDescent="0.2">
      <c r="A28" s="19" t="s">
        <v>121</v>
      </c>
      <c r="B28" s="79">
        <v>1.9410000000000001</v>
      </c>
      <c r="C28" s="79">
        <v>1.579</v>
      </c>
      <c r="D28" s="79">
        <v>1.786</v>
      </c>
      <c r="E28" s="79">
        <v>1.762</v>
      </c>
      <c r="F28" s="79">
        <v>2.137</v>
      </c>
      <c r="G28" s="79">
        <v>1.8819999999999999</v>
      </c>
      <c r="H28" s="79">
        <v>1.726</v>
      </c>
      <c r="I28" s="79">
        <v>2.2440000000000002</v>
      </c>
      <c r="J28" s="79">
        <v>2.1800000000000002</v>
      </c>
      <c r="K28" s="79">
        <v>2.1920000000000002</v>
      </c>
      <c r="L28" s="88">
        <v>1.9870000000000001</v>
      </c>
      <c r="M28" s="31"/>
      <c r="N28" s="31"/>
      <c r="O28" s="31"/>
      <c r="P28" s="31"/>
      <c r="Q28" s="31"/>
      <c r="R28" s="31"/>
      <c r="S28" s="31"/>
      <c r="T28" s="31"/>
      <c r="U28" s="31"/>
      <c r="V28" s="31"/>
    </row>
    <row r="29" spans="1:22" x14ac:dyDescent="0.2">
      <c r="A29" s="19" t="s">
        <v>122</v>
      </c>
      <c r="B29" s="79">
        <v>0.14699999999999999</v>
      </c>
      <c r="C29" s="79">
        <v>7.1999999999999995E-2</v>
      </c>
      <c r="D29" s="79">
        <v>9.7000000000000003E-2</v>
      </c>
      <c r="E29" s="79">
        <v>9.6000000000000002E-2</v>
      </c>
      <c r="F29" s="79">
        <v>0.10100000000000001</v>
      </c>
      <c r="G29" s="79">
        <v>0.115</v>
      </c>
      <c r="H29" s="79">
        <v>9.6000000000000002E-2</v>
      </c>
      <c r="I29" s="79">
        <v>0.126</v>
      </c>
      <c r="J29" s="79">
        <v>0.10100000000000001</v>
      </c>
      <c r="K29" s="79">
        <v>7.9000000000000001E-2</v>
      </c>
      <c r="L29" s="88">
        <v>8.3000000000000004E-2</v>
      </c>
      <c r="M29" s="31"/>
      <c r="N29" s="31"/>
      <c r="O29" s="31"/>
      <c r="P29" s="31"/>
      <c r="Q29" s="31"/>
      <c r="R29" s="31"/>
      <c r="S29" s="31"/>
      <c r="T29" s="31"/>
      <c r="U29" s="31"/>
      <c r="V29" s="31"/>
    </row>
    <row r="30" spans="1:22" x14ac:dyDescent="0.2">
      <c r="A30" s="19" t="s">
        <v>123</v>
      </c>
      <c r="B30" s="79">
        <v>0.96899999999999997</v>
      </c>
      <c r="C30" s="79">
        <v>0.91500000000000004</v>
      </c>
      <c r="D30" s="79">
        <v>0.96699999999999997</v>
      </c>
      <c r="E30" s="79">
        <v>1.1220000000000001</v>
      </c>
      <c r="F30" s="79">
        <v>1.179</v>
      </c>
      <c r="G30" s="79">
        <v>1.4670000000000001</v>
      </c>
      <c r="H30" s="79">
        <v>1.361</v>
      </c>
      <c r="I30" s="79">
        <v>1.4239999999999999</v>
      </c>
      <c r="J30" s="79">
        <v>1.2070000000000001</v>
      </c>
      <c r="K30" s="79">
        <v>1.1859999999999999</v>
      </c>
      <c r="L30" s="88">
        <v>1.26</v>
      </c>
      <c r="M30" s="31"/>
      <c r="N30" s="31"/>
      <c r="O30" s="31"/>
      <c r="P30" s="31"/>
      <c r="Q30" s="31"/>
      <c r="R30" s="31"/>
      <c r="S30" s="31"/>
      <c r="T30" s="31"/>
      <c r="U30" s="31"/>
      <c r="V30" s="31"/>
    </row>
    <row r="31" spans="1:22" x14ac:dyDescent="0.2">
      <c r="A31" s="19" t="s">
        <v>124</v>
      </c>
      <c r="B31" s="79">
        <v>47.326000000000001</v>
      </c>
      <c r="C31" s="79">
        <v>43.789000000000001</v>
      </c>
      <c r="D31" s="79">
        <v>48.944000000000003</v>
      </c>
      <c r="E31" s="79">
        <v>48.661000000000001</v>
      </c>
      <c r="F31" s="79">
        <v>51.491</v>
      </c>
      <c r="G31" s="79">
        <v>48.357999999999997</v>
      </c>
      <c r="H31" s="79">
        <v>48.555999999999997</v>
      </c>
      <c r="I31" s="79">
        <v>43.902999999999999</v>
      </c>
      <c r="J31" s="79">
        <v>49.524999999999999</v>
      </c>
      <c r="K31" s="79">
        <v>44.557000000000002</v>
      </c>
      <c r="L31" s="88">
        <v>45.098999999999997</v>
      </c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2" x14ac:dyDescent="0.2">
      <c r="A32" s="19" t="s">
        <v>125</v>
      </c>
      <c r="B32" s="79">
        <v>3.2389999999999999</v>
      </c>
      <c r="C32" s="79">
        <v>3.024</v>
      </c>
      <c r="D32" s="79">
        <v>3.0979999999999999</v>
      </c>
      <c r="E32" s="79">
        <v>3.121</v>
      </c>
      <c r="F32" s="79">
        <v>3.4009999999999998</v>
      </c>
      <c r="G32" s="79">
        <v>3.286</v>
      </c>
      <c r="H32" s="79">
        <v>3.2090000000000001</v>
      </c>
      <c r="I32" s="79">
        <v>2.7770000000000001</v>
      </c>
      <c r="J32" s="79">
        <v>2.9689999999999999</v>
      </c>
      <c r="K32" s="79">
        <v>3.1110000000000002</v>
      </c>
      <c r="L32" s="88">
        <v>3.0760000000000001</v>
      </c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1:22" x14ac:dyDescent="0.2">
      <c r="A33" s="19" t="s">
        <v>126</v>
      </c>
      <c r="B33" s="79">
        <v>0.26</v>
      </c>
      <c r="C33" s="79">
        <v>0.25</v>
      </c>
      <c r="D33" s="79">
        <v>0.27700000000000002</v>
      </c>
      <c r="E33" s="79">
        <v>0.28499999999999998</v>
      </c>
      <c r="F33" s="79">
        <v>0.315</v>
      </c>
      <c r="G33" s="79">
        <v>0.32</v>
      </c>
      <c r="H33" s="79">
        <v>0.47799999999999998</v>
      </c>
      <c r="I33" s="79">
        <v>0.35</v>
      </c>
      <c r="J33" s="79">
        <v>0.34599999999999997</v>
      </c>
      <c r="K33" s="79">
        <v>0.38100000000000001</v>
      </c>
      <c r="L33" s="88">
        <v>0.39300000000000002</v>
      </c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spans="1:22" x14ac:dyDescent="0.2">
      <c r="A34" s="19" t="s">
        <v>127</v>
      </c>
      <c r="B34" s="79">
        <v>4.0620000000000003</v>
      </c>
      <c r="C34" s="79">
        <v>4.1680000000000001</v>
      </c>
      <c r="D34" s="79">
        <v>4.6420000000000003</v>
      </c>
      <c r="E34" s="79">
        <v>4.835</v>
      </c>
      <c r="F34" s="79">
        <v>5.2610000000000001</v>
      </c>
      <c r="G34" s="79">
        <v>5.8730000000000002</v>
      </c>
      <c r="H34" s="79">
        <v>6.4160000000000004</v>
      </c>
      <c r="I34" s="79">
        <v>5.2130000000000001</v>
      </c>
      <c r="J34" s="79">
        <v>6.5309999999999997</v>
      </c>
      <c r="K34" s="79">
        <v>7.4329999999999998</v>
      </c>
      <c r="L34" s="88">
        <v>7.7140000000000004</v>
      </c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pans="1:22" x14ac:dyDescent="0.2">
      <c r="A35" s="19" t="s">
        <v>128</v>
      </c>
      <c r="B35" s="79">
        <v>11.191000000000001</v>
      </c>
      <c r="C35" s="79">
        <v>11.834</v>
      </c>
      <c r="D35" s="79">
        <v>11.452</v>
      </c>
      <c r="E35" s="79">
        <v>10.78</v>
      </c>
      <c r="F35" s="79">
        <v>11.475</v>
      </c>
      <c r="G35" s="79">
        <v>12.385</v>
      </c>
      <c r="H35" s="79">
        <v>12.603999999999999</v>
      </c>
      <c r="I35" s="79">
        <v>12.426</v>
      </c>
      <c r="J35" s="79">
        <v>11.750999999999999</v>
      </c>
      <c r="K35" s="79">
        <v>11.839</v>
      </c>
      <c r="L35" s="88">
        <v>13.48</v>
      </c>
      <c r="M35" s="31"/>
      <c r="N35" s="31"/>
      <c r="O35" s="31"/>
      <c r="P35" s="31"/>
      <c r="Q35" s="31"/>
      <c r="R35" s="31"/>
      <c r="S35" s="31"/>
      <c r="T35" s="31"/>
      <c r="U35" s="31"/>
      <c r="V35" s="31"/>
    </row>
    <row r="36" spans="1:22" x14ac:dyDescent="0.2">
      <c r="A36" s="19" t="s">
        <v>129</v>
      </c>
      <c r="B36" s="79">
        <v>7.4119999999999999</v>
      </c>
      <c r="C36" s="79">
        <v>8.2059999999999995</v>
      </c>
      <c r="D36" s="79">
        <v>10.752000000000001</v>
      </c>
      <c r="E36" s="79">
        <v>10.324</v>
      </c>
      <c r="F36" s="79">
        <v>11.513</v>
      </c>
      <c r="G36" s="79">
        <v>13.484999999999999</v>
      </c>
      <c r="H36" s="79">
        <v>11.337999999999999</v>
      </c>
      <c r="I36" s="79">
        <v>11.22</v>
      </c>
      <c r="J36" s="79">
        <v>14.311999999999999</v>
      </c>
      <c r="K36" s="79">
        <v>15.25</v>
      </c>
      <c r="L36" s="88">
        <v>12.81</v>
      </c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pans="1:22" x14ac:dyDescent="0.2">
      <c r="A37" s="19" t="s">
        <v>11</v>
      </c>
      <c r="B37" s="79">
        <f t="shared" ref="B37:L37" si="2">SUM(B28:B36)</f>
        <v>76.546999999999997</v>
      </c>
      <c r="C37" s="79">
        <f t="shared" si="2"/>
        <v>73.837000000000003</v>
      </c>
      <c r="D37" s="79">
        <f t="shared" si="2"/>
        <v>82.015000000000001</v>
      </c>
      <c r="E37" s="79">
        <f t="shared" si="2"/>
        <v>80.986000000000004</v>
      </c>
      <c r="F37" s="79">
        <f t="shared" si="2"/>
        <v>86.873000000000005</v>
      </c>
      <c r="G37" s="79">
        <f t="shared" si="2"/>
        <v>87.170999999999992</v>
      </c>
      <c r="H37" s="79">
        <f t="shared" si="2"/>
        <v>85.783999999999992</v>
      </c>
      <c r="I37" s="79">
        <f t="shared" si="2"/>
        <v>79.682999999999993</v>
      </c>
      <c r="J37" s="79">
        <f t="shared" si="2"/>
        <v>88.921999999999997</v>
      </c>
      <c r="K37" s="79">
        <f t="shared" si="2"/>
        <v>86.028000000000006</v>
      </c>
      <c r="L37" s="89">
        <f t="shared" si="2"/>
        <v>85.902000000000001</v>
      </c>
    </row>
    <row r="38" spans="1:22" x14ac:dyDescent="0.2">
      <c r="A38" s="23" t="s">
        <v>130</v>
      </c>
      <c r="B38" s="76"/>
      <c r="C38" s="76"/>
      <c r="D38" s="76"/>
      <c r="E38" s="76"/>
      <c r="F38" s="76"/>
      <c r="H38" s="76"/>
      <c r="I38" s="76"/>
      <c r="L38" s="88"/>
      <c r="N38" s="31"/>
      <c r="O38" s="31"/>
      <c r="P38" s="31"/>
      <c r="Q38" s="31"/>
      <c r="R38" s="31"/>
      <c r="S38" s="31"/>
      <c r="T38" s="31"/>
      <c r="U38" s="31"/>
    </row>
    <row r="39" spans="1:22" x14ac:dyDescent="0.2">
      <c r="A39" s="19" t="s">
        <v>121</v>
      </c>
      <c r="B39" s="79">
        <v>3.1760000000000002</v>
      </c>
      <c r="C39" s="79">
        <v>3.0950000000000002</v>
      </c>
      <c r="D39" s="79">
        <v>3.2069999999999999</v>
      </c>
      <c r="E39" s="79">
        <v>3.42</v>
      </c>
      <c r="F39" s="79">
        <v>3.5379999999999998</v>
      </c>
      <c r="G39" s="79">
        <v>3.653</v>
      </c>
      <c r="H39" s="79">
        <v>3.6520000000000001</v>
      </c>
      <c r="I39" s="79">
        <v>3.6040000000000001</v>
      </c>
      <c r="J39" s="79">
        <v>3.5179999999999998</v>
      </c>
      <c r="K39" s="79">
        <v>3.8380000000000001</v>
      </c>
      <c r="L39" s="88">
        <v>3.68</v>
      </c>
      <c r="M39" s="31"/>
      <c r="N39" s="31"/>
      <c r="O39" s="31"/>
      <c r="P39" s="31"/>
      <c r="Q39" s="31"/>
      <c r="R39" s="31"/>
      <c r="S39" s="31"/>
      <c r="T39" s="31"/>
      <c r="U39" s="31"/>
      <c r="V39" s="31"/>
    </row>
    <row r="40" spans="1:22" x14ac:dyDescent="0.2">
      <c r="A40" s="19" t="s">
        <v>122</v>
      </c>
      <c r="B40" s="79">
        <v>4.9749999999999996</v>
      </c>
      <c r="C40" s="79">
        <v>4.3780000000000001</v>
      </c>
      <c r="D40" s="79">
        <v>4.2990000000000004</v>
      </c>
      <c r="E40" s="79">
        <v>4.9290000000000003</v>
      </c>
      <c r="F40" s="79">
        <v>4.7320000000000002</v>
      </c>
      <c r="G40" s="79">
        <v>4.976</v>
      </c>
      <c r="H40" s="79">
        <v>4.8719999999999999</v>
      </c>
      <c r="I40" s="79">
        <v>4.8239999999999998</v>
      </c>
      <c r="J40" s="79">
        <v>4.766</v>
      </c>
      <c r="K40" s="79">
        <v>4.9269999999999996</v>
      </c>
      <c r="L40" s="88">
        <v>4.9320000000000004</v>
      </c>
      <c r="M40" s="31"/>
      <c r="N40" s="31"/>
      <c r="O40" s="31"/>
      <c r="P40" s="31"/>
      <c r="Q40" s="31"/>
      <c r="R40" s="31"/>
      <c r="S40" s="31"/>
      <c r="T40" s="31"/>
      <c r="U40" s="31"/>
      <c r="V40" s="31"/>
    </row>
    <row r="41" spans="1:22" x14ac:dyDescent="0.2">
      <c r="A41" s="19" t="s">
        <v>123</v>
      </c>
      <c r="B41" s="79">
        <v>2.7480000000000002</v>
      </c>
      <c r="C41" s="79">
        <v>2.8730000000000002</v>
      </c>
      <c r="D41" s="79">
        <v>2.746</v>
      </c>
      <c r="E41" s="79">
        <v>2.86</v>
      </c>
      <c r="F41" s="79">
        <v>2.944</v>
      </c>
      <c r="G41" s="79">
        <v>3.0640000000000001</v>
      </c>
      <c r="H41" s="79">
        <v>3.0219999999999998</v>
      </c>
      <c r="I41" s="79">
        <v>3.0369999999999999</v>
      </c>
      <c r="J41" s="79">
        <v>2.585</v>
      </c>
      <c r="K41" s="79">
        <v>2.4630000000000001</v>
      </c>
      <c r="L41" s="88">
        <v>2.8660000000000001</v>
      </c>
      <c r="M41" s="31"/>
      <c r="N41" s="31"/>
      <c r="O41" s="31"/>
      <c r="P41" s="31"/>
      <c r="Q41" s="31"/>
      <c r="R41" s="31"/>
      <c r="S41" s="31"/>
      <c r="T41" s="31"/>
      <c r="U41" s="31"/>
      <c r="V41" s="31"/>
    </row>
    <row r="42" spans="1:22" x14ac:dyDescent="0.2">
      <c r="A42" s="19" t="s">
        <v>124</v>
      </c>
      <c r="B42" s="79">
        <v>57.406999999999996</v>
      </c>
      <c r="C42" s="79">
        <v>58.954000000000001</v>
      </c>
      <c r="D42" s="79">
        <v>60.436999999999998</v>
      </c>
      <c r="E42" s="79">
        <v>65.287000000000006</v>
      </c>
      <c r="F42" s="79">
        <v>70.561999999999998</v>
      </c>
      <c r="G42" s="79">
        <v>70.781000000000006</v>
      </c>
      <c r="H42" s="79">
        <v>72.477000000000004</v>
      </c>
      <c r="I42" s="79">
        <v>69.635000000000005</v>
      </c>
      <c r="J42" s="79">
        <v>74.191999999999993</v>
      </c>
      <c r="K42" s="79">
        <v>75.22</v>
      </c>
      <c r="L42" s="88">
        <v>78.168000000000006</v>
      </c>
      <c r="M42" s="31"/>
      <c r="N42" s="31"/>
      <c r="O42" s="31"/>
      <c r="P42" s="31"/>
      <c r="Q42" s="31"/>
      <c r="R42" s="31"/>
      <c r="S42" s="31"/>
      <c r="T42" s="31"/>
      <c r="U42" s="31"/>
      <c r="V42" s="31"/>
    </row>
    <row r="43" spans="1:22" x14ac:dyDescent="0.2">
      <c r="A43" s="19" t="s">
        <v>125</v>
      </c>
      <c r="B43" s="79">
        <v>6.9669999999999996</v>
      </c>
      <c r="C43" s="79">
        <v>6.5750000000000002</v>
      </c>
      <c r="D43" s="79">
        <v>7.1630000000000003</v>
      </c>
      <c r="E43" s="79">
        <v>7.7759999999999998</v>
      </c>
      <c r="F43" s="79">
        <v>8.2360000000000007</v>
      </c>
      <c r="G43" s="79">
        <v>8.1620000000000008</v>
      </c>
      <c r="H43" s="79">
        <v>8.2840000000000007</v>
      </c>
      <c r="I43" s="79">
        <v>8.0470000000000006</v>
      </c>
      <c r="J43" s="79">
        <v>8.4670000000000005</v>
      </c>
      <c r="K43" s="79">
        <v>8.2420000000000009</v>
      </c>
      <c r="L43" s="88">
        <v>8.7309999999999999</v>
      </c>
      <c r="M43" s="31"/>
      <c r="N43" s="31"/>
      <c r="O43" s="31"/>
      <c r="P43" s="31"/>
      <c r="Q43" s="31"/>
      <c r="R43" s="31"/>
      <c r="S43" s="31"/>
      <c r="T43" s="31"/>
      <c r="U43" s="31"/>
      <c r="V43" s="31"/>
    </row>
    <row r="44" spans="1:22" x14ac:dyDescent="0.2">
      <c r="A44" s="19" t="s">
        <v>126</v>
      </c>
      <c r="B44" s="79">
        <v>5.3449999999999998</v>
      </c>
      <c r="C44" s="79">
        <v>5.3689999999999998</v>
      </c>
      <c r="D44" s="79">
        <v>5.5049999999999999</v>
      </c>
      <c r="E44" s="79">
        <v>5.6680000000000001</v>
      </c>
      <c r="F44" s="79">
        <v>5.9550000000000001</v>
      </c>
      <c r="G44" s="79">
        <v>6.2030000000000003</v>
      </c>
      <c r="H44" s="79">
        <v>6.4489999999999998</v>
      </c>
      <c r="I44" s="79">
        <v>6.3479999999999999</v>
      </c>
      <c r="J44" s="79">
        <v>6.2359999999999998</v>
      </c>
      <c r="K44" s="79">
        <v>6.0629999999999997</v>
      </c>
      <c r="L44" s="88">
        <v>6.2110000000000003</v>
      </c>
      <c r="M44" s="31"/>
      <c r="N44" s="31"/>
      <c r="O44" s="31"/>
      <c r="P44" s="31"/>
      <c r="Q44" s="31"/>
      <c r="R44" s="31"/>
      <c r="S44" s="31"/>
      <c r="T44" s="31"/>
      <c r="U44" s="31"/>
      <c r="V44" s="31"/>
    </row>
    <row r="45" spans="1:22" x14ac:dyDescent="0.2">
      <c r="A45" s="19" t="s">
        <v>127</v>
      </c>
      <c r="B45" s="79">
        <v>27.108000000000001</v>
      </c>
      <c r="C45" s="79">
        <v>28.494</v>
      </c>
      <c r="D45" s="79">
        <v>29.135999999999999</v>
      </c>
      <c r="E45" s="79">
        <v>29.181000000000001</v>
      </c>
      <c r="F45" s="79">
        <v>28.381</v>
      </c>
      <c r="G45" s="79">
        <v>28.306000000000001</v>
      </c>
      <c r="H45" s="79">
        <v>28.596</v>
      </c>
      <c r="I45" s="79">
        <v>30.157</v>
      </c>
      <c r="J45" s="79">
        <v>32.576999999999998</v>
      </c>
      <c r="K45" s="79">
        <v>34.387999999999998</v>
      </c>
      <c r="L45" s="88">
        <v>34.508000000000003</v>
      </c>
      <c r="M45" s="31"/>
      <c r="N45" s="31"/>
      <c r="O45" s="31"/>
      <c r="P45" s="31"/>
      <c r="Q45" s="31"/>
      <c r="R45" s="31"/>
      <c r="S45" s="31"/>
      <c r="T45" s="31"/>
      <c r="U45" s="31"/>
      <c r="V45" s="31"/>
    </row>
    <row r="46" spans="1:22" x14ac:dyDescent="0.2">
      <c r="A46" s="19" t="s">
        <v>128</v>
      </c>
      <c r="B46" s="79">
        <v>47.881</v>
      </c>
      <c r="C46" s="79">
        <v>52.087000000000003</v>
      </c>
      <c r="D46" s="79">
        <v>53.576000000000001</v>
      </c>
      <c r="E46" s="79">
        <v>54.442</v>
      </c>
      <c r="F46" s="79">
        <v>55.649000000000001</v>
      </c>
      <c r="G46" s="79">
        <v>57.296999999999997</v>
      </c>
      <c r="H46" s="79">
        <v>59.011000000000003</v>
      </c>
      <c r="I46" s="79">
        <v>59.860999999999997</v>
      </c>
      <c r="J46" s="79">
        <v>59.45</v>
      </c>
      <c r="K46" s="79">
        <v>61.893999999999998</v>
      </c>
      <c r="L46" s="88">
        <v>67.552000000000007</v>
      </c>
      <c r="M46" s="31"/>
      <c r="N46" s="31"/>
      <c r="O46" s="31"/>
      <c r="P46" s="31"/>
      <c r="Q46" s="31"/>
      <c r="R46" s="31"/>
      <c r="S46" s="31"/>
      <c r="T46" s="31"/>
      <c r="U46" s="31"/>
      <c r="V46" s="31"/>
    </row>
    <row r="47" spans="1:22" x14ac:dyDescent="0.2">
      <c r="A47" s="19" t="s">
        <v>129</v>
      </c>
      <c r="B47" s="79">
        <v>14.237</v>
      </c>
      <c r="C47" s="79">
        <v>15.073</v>
      </c>
      <c r="D47" s="79">
        <v>16.366</v>
      </c>
      <c r="E47" s="79">
        <v>17.402999999999999</v>
      </c>
      <c r="F47" s="79">
        <v>18.02</v>
      </c>
      <c r="G47" s="79">
        <v>18.911999999999999</v>
      </c>
      <c r="H47" s="79">
        <v>18.259</v>
      </c>
      <c r="I47" s="79">
        <v>17.524999999999999</v>
      </c>
      <c r="J47" s="79">
        <v>19.559999999999999</v>
      </c>
      <c r="K47" s="79">
        <v>21.11</v>
      </c>
      <c r="L47" s="88">
        <v>19.341000000000001</v>
      </c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1:22" ht="10.35" customHeight="1" x14ac:dyDescent="0.2">
      <c r="A48" s="19" t="s">
        <v>11</v>
      </c>
      <c r="B48" s="79">
        <f t="shared" ref="B48:L48" si="3">SUM(B39:B47)</f>
        <v>169.84399999999999</v>
      </c>
      <c r="C48" s="79">
        <f t="shared" si="3"/>
        <v>176.898</v>
      </c>
      <c r="D48" s="79">
        <f t="shared" si="3"/>
        <v>182.435</v>
      </c>
      <c r="E48" s="79">
        <f t="shared" si="3"/>
        <v>190.96600000000001</v>
      </c>
      <c r="F48" s="79">
        <f t="shared" si="3"/>
        <v>198.01700000000002</v>
      </c>
      <c r="G48" s="79">
        <f t="shared" si="3"/>
        <v>201.35400000000001</v>
      </c>
      <c r="H48" s="79">
        <f t="shared" si="3"/>
        <v>204.62200000000001</v>
      </c>
      <c r="I48" s="79">
        <f t="shared" si="3"/>
        <v>203.03800000000001</v>
      </c>
      <c r="J48" s="79">
        <f t="shared" si="3"/>
        <v>211.351</v>
      </c>
      <c r="K48" s="79">
        <f t="shared" si="3"/>
        <v>218.14500000000004</v>
      </c>
      <c r="L48" s="89">
        <f t="shared" si="3"/>
        <v>225.98900000000003</v>
      </c>
      <c r="M48" s="31"/>
    </row>
    <row r="49" spans="1:24" x14ac:dyDescent="0.2">
      <c r="A49" s="23" t="s">
        <v>118</v>
      </c>
      <c r="B49" s="76"/>
      <c r="C49" s="76"/>
      <c r="D49" s="76"/>
      <c r="E49" s="76"/>
      <c r="F49" s="76"/>
      <c r="H49" s="76"/>
      <c r="I49" s="76"/>
      <c r="L49" s="88"/>
      <c r="M49" s="31"/>
      <c r="N49" s="31"/>
      <c r="O49" s="31"/>
      <c r="P49" s="31"/>
      <c r="Q49" s="31"/>
      <c r="R49" s="31"/>
      <c r="S49" s="31"/>
      <c r="T49" s="31"/>
      <c r="U49" s="31"/>
    </row>
    <row r="50" spans="1:24" x14ac:dyDescent="0.2">
      <c r="A50" s="19" t="s">
        <v>121</v>
      </c>
      <c r="B50" s="79">
        <v>0.443</v>
      </c>
      <c r="C50" s="79">
        <v>0.57599999999999996</v>
      </c>
      <c r="D50" s="79">
        <v>0.499</v>
      </c>
      <c r="E50" s="79">
        <v>0.76100000000000001</v>
      </c>
      <c r="F50" s="79">
        <v>0.72699999999999998</v>
      </c>
      <c r="G50" s="79">
        <v>0.64300000000000002</v>
      </c>
      <c r="H50" s="79">
        <v>0.79300000000000004</v>
      </c>
      <c r="I50" s="79">
        <v>0.91400000000000003</v>
      </c>
      <c r="J50" s="79">
        <v>0.89</v>
      </c>
      <c r="K50" s="79">
        <v>0.90500000000000003</v>
      </c>
      <c r="L50" s="88">
        <v>0.78900000000000003</v>
      </c>
      <c r="M50" s="31"/>
      <c r="N50" s="31"/>
      <c r="O50" s="31"/>
      <c r="P50" s="31"/>
      <c r="Q50" s="31"/>
      <c r="R50" s="31"/>
      <c r="S50" s="31"/>
      <c r="T50" s="31"/>
      <c r="U50" s="31"/>
      <c r="V50" s="31"/>
    </row>
    <row r="51" spans="1:24" x14ac:dyDescent="0.2">
      <c r="A51" s="19" t="s">
        <v>122</v>
      </c>
      <c r="B51" s="79">
        <v>0.23</v>
      </c>
      <c r="C51" s="79">
        <v>0.15</v>
      </c>
      <c r="D51" s="79">
        <v>0.16200000000000001</v>
      </c>
      <c r="E51" s="79">
        <v>0.214</v>
      </c>
      <c r="F51" s="79">
        <v>0.20300000000000001</v>
      </c>
      <c r="G51" s="79">
        <v>0.221</v>
      </c>
      <c r="H51" s="79">
        <v>0.191</v>
      </c>
      <c r="I51" s="79">
        <v>0.16200000000000001</v>
      </c>
      <c r="J51" s="79">
        <v>0.155</v>
      </c>
      <c r="K51" s="79">
        <v>0.191</v>
      </c>
      <c r="L51" s="88">
        <v>0.20599999999999999</v>
      </c>
      <c r="M51" s="31"/>
      <c r="N51" s="31"/>
      <c r="O51" s="31"/>
      <c r="P51" s="31"/>
      <c r="Q51" s="31"/>
      <c r="R51" s="31"/>
      <c r="S51" s="31"/>
      <c r="T51" s="31"/>
      <c r="U51" s="31"/>
      <c r="V51" s="31"/>
    </row>
    <row r="52" spans="1:24" x14ac:dyDescent="0.2">
      <c r="A52" s="19" t="s">
        <v>123</v>
      </c>
      <c r="B52" s="79">
        <v>0.39100000000000001</v>
      </c>
      <c r="C52" s="79">
        <v>0.623</v>
      </c>
      <c r="D52" s="79">
        <v>0.33100000000000002</v>
      </c>
      <c r="E52" s="79">
        <v>0.72499999999999998</v>
      </c>
      <c r="F52" s="79">
        <v>0.90200000000000002</v>
      </c>
      <c r="G52" s="79">
        <v>0.82699999999999996</v>
      </c>
      <c r="H52" s="79">
        <v>0.59099999999999997</v>
      </c>
      <c r="I52" s="79">
        <v>0.71299999999999997</v>
      </c>
      <c r="J52" s="79">
        <v>0.48599999999999999</v>
      </c>
      <c r="K52" s="79">
        <v>0.34</v>
      </c>
      <c r="L52" s="88">
        <v>0.50900000000000001</v>
      </c>
      <c r="M52" s="31"/>
      <c r="N52" s="31"/>
      <c r="O52" s="31"/>
      <c r="P52" s="31"/>
      <c r="Q52" s="31"/>
      <c r="R52" s="31"/>
      <c r="S52" s="31"/>
      <c r="T52" s="31"/>
      <c r="U52" s="31"/>
      <c r="V52" s="31"/>
    </row>
    <row r="53" spans="1:24" x14ac:dyDescent="0.2">
      <c r="A53" s="19" t="s">
        <v>124</v>
      </c>
      <c r="B53" s="79">
        <v>10.84</v>
      </c>
      <c r="C53" s="79">
        <v>8.6280000000000001</v>
      </c>
      <c r="D53" s="79">
        <v>10.4</v>
      </c>
      <c r="E53" s="79">
        <v>12.987</v>
      </c>
      <c r="F53" s="79">
        <v>14.989000000000001</v>
      </c>
      <c r="G53" s="79">
        <v>16.021000000000001</v>
      </c>
      <c r="H53" s="79">
        <v>15.215</v>
      </c>
      <c r="I53" s="79">
        <v>16.63</v>
      </c>
      <c r="J53" s="79">
        <v>16.751999999999999</v>
      </c>
      <c r="K53" s="79">
        <v>16.233000000000001</v>
      </c>
      <c r="L53" s="88">
        <v>15.307</v>
      </c>
      <c r="M53" s="31"/>
      <c r="N53" s="31"/>
      <c r="O53" s="31"/>
      <c r="P53" s="31"/>
      <c r="Q53" s="31"/>
      <c r="R53" s="31"/>
      <c r="S53" s="31"/>
      <c r="T53" s="31"/>
      <c r="U53" s="31"/>
      <c r="V53" s="31"/>
    </row>
    <row r="54" spans="1:24" x14ac:dyDescent="0.2">
      <c r="A54" s="19" t="s">
        <v>125</v>
      </c>
      <c r="B54" s="79">
        <v>0.82899999999999996</v>
      </c>
      <c r="C54" s="79">
        <v>0.83599999999999997</v>
      </c>
      <c r="D54" s="79">
        <v>0.89200000000000002</v>
      </c>
      <c r="E54" s="79">
        <v>1.105</v>
      </c>
      <c r="F54" s="79">
        <v>1.042</v>
      </c>
      <c r="G54" s="79">
        <v>1.1279999999999999</v>
      </c>
      <c r="H54" s="79">
        <v>0.98899999999999999</v>
      </c>
      <c r="I54" s="79">
        <v>0.95099999999999996</v>
      </c>
      <c r="J54" s="79">
        <v>0.93799999999999994</v>
      </c>
      <c r="K54" s="79">
        <v>0.94199999999999995</v>
      </c>
      <c r="L54" s="88">
        <v>0.998</v>
      </c>
      <c r="M54" s="31"/>
      <c r="N54" s="31"/>
      <c r="O54" s="31"/>
      <c r="P54" s="31"/>
      <c r="Q54" s="31"/>
      <c r="R54" s="31"/>
      <c r="S54" s="31"/>
      <c r="T54" s="31"/>
      <c r="U54" s="31"/>
      <c r="V54" s="31"/>
    </row>
    <row r="55" spans="1:24" x14ac:dyDescent="0.2">
      <c r="A55" s="19" t="s">
        <v>126</v>
      </c>
      <c r="B55" s="79">
        <v>0.252</v>
      </c>
      <c r="C55" s="79">
        <v>0.27300000000000002</v>
      </c>
      <c r="D55" s="79">
        <v>0.40200000000000002</v>
      </c>
      <c r="E55" s="79">
        <v>0.54300000000000004</v>
      </c>
      <c r="F55" s="79">
        <v>0.42899999999999999</v>
      </c>
      <c r="G55" s="79">
        <v>0.41199999999999998</v>
      </c>
      <c r="H55" s="79">
        <v>0.315</v>
      </c>
      <c r="I55" s="79">
        <v>0.36199999999999999</v>
      </c>
      <c r="J55" s="79">
        <v>0.39</v>
      </c>
      <c r="K55" s="79">
        <v>0.318</v>
      </c>
      <c r="L55" s="88">
        <v>0.37</v>
      </c>
      <c r="M55" s="31"/>
      <c r="N55" s="31"/>
      <c r="O55" s="31"/>
      <c r="P55" s="31"/>
      <c r="Q55" s="31"/>
      <c r="R55" s="31"/>
      <c r="S55" s="31"/>
      <c r="T55" s="31"/>
      <c r="U55" s="31"/>
      <c r="V55" s="31"/>
    </row>
    <row r="56" spans="1:24" x14ac:dyDescent="0.2">
      <c r="A56" s="19" t="s">
        <v>127</v>
      </c>
      <c r="B56" s="79">
        <v>6.617</v>
      </c>
      <c r="C56" s="79">
        <v>5.6449999999999996</v>
      </c>
      <c r="D56" s="79">
        <v>4.1790000000000003</v>
      </c>
      <c r="E56" s="79">
        <v>3.3220000000000001</v>
      </c>
      <c r="F56" s="79">
        <v>2.9020000000000001</v>
      </c>
      <c r="G56" s="79">
        <v>2.8879999999999999</v>
      </c>
      <c r="H56" s="79">
        <v>3.6419999999999999</v>
      </c>
      <c r="I56" s="79">
        <v>2.516</v>
      </c>
      <c r="J56" s="79">
        <v>3.5369999999999999</v>
      </c>
      <c r="K56" s="79">
        <v>3.6320000000000001</v>
      </c>
      <c r="L56" s="88">
        <v>2.6160000000000001</v>
      </c>
      <c r="M56" s="31"/>
      <c r="N56" s="31"/>
      <c r="O56" s="31"/>
      <c r="P56" s="31"/>
      <c r="Q56" s="31"/>
      <c r="R56" s="31"/>
      <c r="S56" s="31"/>
      <c r="T56" s="31"/>
      <c r="U56" s="31"/>
      <c r="V56" s="31"/>
    </row>
    <row r="57" spans="1:24" x14ac:dyDescent="0.2">
      <c r="A57" s="19" t="s">
        <v>128</v>
      </c>
      <c r="B57" s="79">
        <v>4.6950000000000003</v>
      </c>
      <c r="C57" s="79">
        <v>4.1909999999999998</v>
      </c>
      <c r="D57" s="79">
        <v>4.3630000000000004</v>
      </c>
      <c r="E57" s="79">
        <v>4.516</v>
      </c>
      <c r="F57" s="79">
        <v>4.8170000000000002</v>
      </c>
      <c r="G57" s="79">
        <v>5.6840000000000002</v>
      </c>
      <c r="H57" s="79">
        <v>5.9429999999999996</v>
      </c>
      <c r="I57" s="79">
        <v>5.1429999999999998</v>
      </c>
      <c r="J57" s="79">
        <v>5.5410000000000004</v>
      </c>
      <c r="K57" s="79">
        <v>6.2309999999999999</v>
      </c>
      <c r="L57" s="88">
        <v>6.0789999999999997</v>
      </c>
      <c r="M57" s="31"/>
      <c r="N57" s="31"/>
      <c r="O57" s="31"/>
      <c r="P57" s="31"/>
      <c r="Q57" s="31"/>
      <c r="R57" s="31"/>
      <c r="S57" s="31"/>
      <c r="T57" s="31"/>
      <c r="U57" s="31"/>
      <c r="V57" s="31"/>
    </row>
    <row r="58" spans="1:24" x14ac:dyDescent="0.2">
      <c r="A58" s="19" t="s">
        <v>129</v>
      </c>
      <c r="B58" s="79">
        <v>2.59</v>
      </c>
      <c r="C58" s="79">
        <v>2.0379999999999998</v>
      </c>
      <c r="D58" s="79">
        <v>2.6160000000000001</v>
      </c>
      <c r="E58" s="79">
        <v>2.6059999999999999</v>
      </c>
      <c r="F58" s="79">
        <v>2.4430000000000001</v>
      </c>
      <c r="G58" s="79">
        <v>2.9969999999999999</v>
      </c>
      <c r="H58" s="79">
        <v>2.1120000000000001</v>
      </c>
      <c r="I58" s="79">
        <v>2.7759999999999998</v>
      </c>
      <c r="J58" s="79">
        <v>3.2210000000000001</v>
      </c>
      <c r="K58" s="79">
        <v>2.8929999999999998</v>
      </c>
      <c r="L58" s="88">
        <v>2.4540000000000002</v>
      </c>
      <c r="M58" s="31"/>
      <c r="N58" s="31"/>
      <c r="O58" s="31"/>
      <c r="P58" s="31"/>
      <c r="Q58" s="31"/>
      <c r="R58" s="31"/>
      <c r="S58" s="31"/>
      <c r="T58" s="31"/>
      <c r="U58" s="31"/>
      <c r="V58" s="31"/>
    </row>
    <row r="59" spans="1:24" x14ac:dyDescent="0.2">
      <c r="A59" s="37" t="s">
        <v>11</v>
      </c>
      <c r="B59" s="80">
        <f t="shared" ref="B59:L59" si="4">SUM(B50:B58)</f>
        <v>26.887</v>
      </c>
      <c r="C59" s="80">
        <f t="shared" si="4"/>
        <v>22.96</v>
      </c>
      <c r="D59" s="80">
        <f t="shared" si="4"/>
        <v>23.843999999999998</v>
      </c>
      <c r="E59" s="80">
        <f t="shared" si="4"/>
        <v>26.779000000000003</v>
      </c>
      <c r="F59" s="80">
        <f t="shared" si="4"/>
        <v>28.454000000000004</v>
      </c>
      <c r="G59" s="80">
        <f t="shared" si="4"/>
        <v>30.821000000000002</v>
      </c>
      <c r="H59" s="80">
        <f t="shared" si="4"/>
        <v>29.791000000000004</v>
      </c>
      <c r="I59" s="80">
        <f t="shared" si="4"/>
        <v>30.166999999999998</v>
      </c>
      <c r="J59" s="80">
        <f t="shared" si="4"/>
        <v>31.909999999999997</v>
      </c>
      <c r="K59" s="80">
        <f t="shared" si="4"/>
        <v>31.685000000000002</v>
      </c>
      <c r="L59" s="90">
        <f t="shared" si="4"/>
        <v>29.328000000000003</v>
      </c>
      <c r="M59" s="31"/>
    </row>
    <row r="60" spans="1:24" x14ac:dyDescent="0.2">
      <c r="A60" s="39" t="s">
        <v>119</v>
      </c>
      <c r="N60" s="31"/>
      <c r="O60" s="31"/>
      <c r="P60" s="31"/>
      <c r="Q60" s="31"/>
      <c r="R60" s="31"/>
      <c r="S60" s="31"/>
      <c r="T60" s="31"/>
      <c r="U60" s="31"/>
    </row>
    <row r="61" spans="1:24" x14ac:dyDescent="0.2">
      <c r="A61" s="39" t="s">
        <v>120</v>
      </c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</row>
    <row r="62" spans="1:24" ht="10.35" customHeight="1" x14ac:dyDescent="0.2">
      <c r="E62" s="82"/>
      <c r="I62" s="86"/>
      <c r="K62" t="s">
        <v>159</v>
      </c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</row>
    <row r="63" spans="1:24" x14ac:dyDescent="0.2"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</row>
    <row r="64" spans="1:24" x14ac:dyDescent="0.2"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</row>
    <row r="65" spans="12:24" x14ac:dyDescent="0.2"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</row>
    <row r="66" spans="12:24" x14ac:dyDescent="0.2"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</row>
    <row r="67" spans="12:24" x14ac:dyDescent="0.2"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</row>
    <row r="68" spans="12:24" x14ac:dyDescent="0.2"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</row>
    <row r="69" spans="12:24" x14ac:dyDescent="0.2"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</row>
    <row r="70" spans="12:24" x14ac:dyDescent="0.2">
      <c r="L70" s="31"/>
      <c r="M70" s="31"/>
    </row>
  </sheetData>
  <pageMargins left="0.75" right="0.75" top="1" bottom="1" header="0.5" footer="0.5"/>
  <pageSetup scale="84" firstPageNumber="48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58FE0-9992-4846-8399-8FC157630CC6}">
  <sheetPr>
    <pageSetUpPr fitToPage="1"/>
  </sheetPr>
  <dimension ref="A1:AK63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RowHeight="10.199999999999999" x14ac:dyDescent="0.2"/>
  <cols>
    <col min="1" max="1" width="57.7109375" customWidth="1"/>
    <col min="2" max="9" width="12.85546875" customWidth="1"/>
    <col min="10" max="10" width="11.140625" bestFit="1" customWidth="1"/>
    <col min="11" max="11" width="15" customWidth="1"/>
  </cols>
  <sheetData>
    <row r="1" spans="1:37" x14ac:dyDescent="0.2">
      <c r="A1" s="83" t="s">
        <v>156</v>
      </c>
      <c r="B1" s="15"/>
      <c r="C1" s="15"/>
    </row>
    <row r="2" spans="1:37" x14ac:dyDescent="0.2">
      <c r="B2" s="17"/>
      <c r="C2" s="17"/>
      <c r="D2" s="16"/>
      <c r="E2" s="16"/>
      <c r="F2" s="16"/>
      <c r="G2" s="16"/>
      <c r="H2" s="16"/>
      <c r="I2" s="16"/>
      <c r="J2" s="16"/>
      <c r="K2" s="16"/>
      <c r="L2" s="16"/>
    </row>
    <row r="3" spans="1:37" x14ac:dyDescent="0.2">
      <c r="A3" s="15" t="s">
        <v>103</v>
      </c>
      <c r="B3" s="69" t="s">
        <v>104</v>
      </c>
      <c r="C3" s="69" t="s">
        <v>44</v>
      </c>
      <c r="D3" s="69" t="s">
        <v>105</v>
      </c>
      <c r="E3" s="69" t="s">
        <v>46</v>
      </c>
      <c r="F3" s="69" t="s">
        <v>47</v>
      </c>
      <c r="G3" s="69" t="s">
        <v>48</v>
      </c>
      <c r="H3" s="70" t="s">
        <v>21</v>
      </c>
      <c r="I3" s="70" t="s">
        <v>49</v>
      </c>
      <c r="J3" s="70" t="s">
        <v>146</v>
      </c>
      <c r="K3" s="70" t="s">
        <v>154</v>
      </c>
      <c r="L3" s="70" t="s">
        <v>153</v>
      </c>
    </row>
    <row r="4" spans="1:37" x14ac:dyDescent="0.2">
      <c r="B4" s="71" t="s">
        <v>20</v>
      </c>
      <c r="C4" s="73"/>
      <c r="D4" s="73"/>
      <c r="E4" s="72"/>
      <c r="F4" s="85"/>
      <c r="G4" s="73"/>
      <c r="H4" s="72"/>
      <c r="I4" s="72"/>
      <c r="J4" s="73"/>
      <c r="K4" s="73"/>
    </row>
    <row r="5" spans="1:37" x14ac:dyDescent="0.2">
      <c r="A5" s="23" t="s">
        <v>107</v>
      </c>
      <c r="B5" s="76"/>
      <c r="C5" s="76"/>
      <c r="D5" s="76"/>
      <c r="E5" s="76"/>
      <c r="F5" s="76"/>
      <c r="H5" s="76"/>
      <c r="I5" s="76"/>
    </row>
    <row r="6" spans="1:37" x14ac:dyDescent="0.2">
      <c r="A6" s="19" t="s">
        <v>131</v>
      </c>
      <c r="B6" s="79">
        <v>1.7470000000000001</v>
      </c>
      <c r="C6" s="79">
        <v>1.702</v>
      </c>
      <c r="D6" s="79">
        <v>1.7849999999999999</v>
      </c>
      <c r="E6" s="79">
        <v>1.948</v>
      </c>
      <c r="F6" s="79">
        <v>1.998</v>
      </c>
      <c r="G6" s="79">
        <v>1.91</v>
      </c>
      <c r="H6" s="79">
        <v>1.9</v>
      </c>
      <c r="I6" s="79">
        <v>1.9670000000000001</v>
      </c>
      <c r="J6" s="79">
        <v>1.962</v>
      </c>
      <c r="K6" s="79">
        <v>2.0449999999999999</v>
      </c>
      <c r="L6" s="88">
        <v>1.9159999999999999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</row>
    <row r="7" spans="1:37" x14ac:dyDescent="0.2">
      <c r="A7" s="19" t="s">
        <v>132</v>
      </c>
      <c r="B7" s="79">
        <v>15.359</v>
      </c>
      <c r="C7" s="79">
        <v>13.102</v>
      </c>
      <c r="D7" s="79">
        <v>13.189</v>
      </c>
      <c r="E7" s="79">
        <v>15.137</v>
      </c>
      <c r="F7" s="79">
        <v>14.404</v>
      </c>
      <c r="G7" s="79">
        <v>15.244999999999999</v>
      </c>
      <c r="H7" s="79">
        <v>14.795999999999999</v>
      </c>
      <c r="I7" s="79">
        <v>14.644</v>
      </c>
      <c r="J7" s="79">
        <v>14.573</v>
      </c>
      <c r="K7" s="79">
        <v>15.11</v>
      </c>
      <c r="L7" s="88">
        <v>15.180999999999999</v>
      </c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7" x14ac:dyDescent="0.2">
      <c r="A8" s="19" t="s">
        <v>133</v>
      </c>
      <c r="B8" s="79">
        <v>4.6849999999999996</v>
      </c>
      <c r="C8" s="79">
        <v>4.5049999999999999</v>
      </c>
      <c r="D8" s="79">
        <v>4.88</v>
      </c>
      <c r="E8" s="79">
        <v>4.8019999999999996</v>
      </c>
      <c r="F8" s="79">
        <v>4.7699999999999996</v>
      </c>
      <c r="G8" s="79">
        <v>4.6470000000000002</v>
      </c>
      <c r="H8" s="79">
        <v>4.8579999999999997</v>
      </c>
      <c r="I8" s="79">
        <v>4.9690000000000003</v>
      </c>
      <c r="J8" s="79">
        <v>4.5039999999999996</v>
      </c>
      <c r="K8" s="79">
        <v>5.1340000000000003</v>
      </c>
      <c r="L8" s="88">
        <v>5.1509999999999998</v>
      </c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7" x14ac:dyDescent="0.2">
      <c r="A9" s="19" t="s">
        <v>134</v>
      </c>
      <c r="B9" s="79">
        <v>8.5250000000000004</v>
      </c>
      <c r="C9" s="79">
        <v>8.2170000000000005</v>
      </c>
      <c r="D9" s="79">
        <v>8.9290000000000003</v>
      </c>
      <c r="E9" s="79">
        <v>9.6750000000000007</v>
      </c>
      <c r="F9" s="79">
        <v>10.085000000000001</v>
      </c>
      <c r="G9" s="79">
        <v>10.144</v>
      </c>
      <c r="H9" s="79">
        <v>9.9770000000000003</v>
      </c>
      <c r="I9" s="79">
        <v>9.7110000000000003</v>
      </c>
      <c r="J9" s="79">
        <v>10.279</v>
      </c>
      <c r="K9" s="79">
        <v>10.148</v>
      </c>
      <c r="L9" s="88">
        <v>10.717000000000001</v>
      </c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</row>
    <row r="10" spans="1:37" x14ac:dyDescent="0.2">
      <c r="A10" s="19" t="s">
        <v>135</v>
      </c>
      <c r="B10" s="79">
        <v>6.569</v>
      </c>
      <c r="C10" s="79">
        <v>6.6109999999999998</v>
      </c>
      <c r="D10" s="79">
        <v>6.9870000000000001</v>
      </c>
      <c r="E10" s="79">
        <v>7.202</v>
      </c>
      <c r="F10" s="79">
        <v>7.2069999999999999</v>
      </c>
      <c r="G10" s="79">
        <v>7.6219999999999999</v>
      </c>
      <c r="H10" s="79">
        <v>7.8620000000000001</v>
      </c>
      <c r="I10" s="79">
        <v>7.92</v>
      </c>
      <c r="J10" s="79">
        <v>7.6470000000000002</v>
      </c>
      <c r="K10" s="79">
        <v>7.4219999999999997</v>
      </c>
      <c r="L10" s="88">
        <v>7.7409999999999997</v>
      </c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</row>
    <row r="11" spans="1:37" x14ac:dyDescent="0.2">
      <c r="A11" s="19" t="s">
        <v>136</v>
      </c>
      <c r="B11" s="79">
        <v>38.984999999999999</v>
      </c>
      <c r="C11" s="79">
        <v>38.838999999999999</v>
      </c>
      <c r="D11" s="79">
        <v>39.097000000000001</v>
      </c>
      <c r="E11" s="79">
        <v>39.655999999999999</v>
      </c>
      <c r="F11" s="79">
        <v>39.588000000000001</v>
      </c>
      <c r="G11" s="79">
        <v>39.843000000000004</v>
      </c>
      <c r="H11" s="79">
        <v>41.588000000000001</v>
      </c>
      <c r="I11" s="79">
        <v>41.926000000000002</v>
      </c>
      <c r="J11" s="79">
        <v>47.808999999999997</v>
      </c>
      <c r="K11" s="79">
        <v>49.216999999999999</v>
      </c>
      <c r="L11" s="88">
        <v>48.337000000000003</v>
      </c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</row>
    <row r="12" spans="1:37" x14ac:dyDescent="0.2">
      <c r="A12" s="19" t="s">
        <v>137</v>
      </c>
      <c r="B12" s="79">
        <v>208.63200000000001</v>
      </c>
      <c r="C12" s="79">
        <v>216.33699999999999</v>
      </c>
      <c r="D12" s="79">
        <v>226.28200000000001</v>
      </c>
      <c r="E12" s="79">
        <v>232.78100000000001</v>
      </c>
      <c r="F12" s="79">
        <v>234.00399999999999</v>
      </c>
      <c r="G12" s="79">
        <v>245.30799999999999</v>
      </c>
      <c r="H12" s="79">
        <v>249.751</v>
      </c>
      <c r="I12" s="79">
        <v>248.15700000000001</v>
      </c>
      <c r="J12" s="79">
        <v>247.911</v>
      </c>
      <c r="K12" s="79">
        <v>260.14299999999997</v>
      </c>
      <c r="L12" s="88">
        <v>276.89800000000002</v>
      </c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spans="1:37" x14ac:dyDescent="0.2">
      <c r="A13" s="19" t="s">
        <v>138</v>
      </c>
      <c r="B13" s="79">
        <v>16.170999999999999</v>
      </c>
      <c r="C13" s="79">
        <v>16.536999999999999</v>
      </c>
      <c r="D13" s="79">
        <v>19.495000000000001</v>
      </c>
      <c r="E13" s="79">
        <v>20.004000000000001</v>
      </c>
      <c r="F13" s="79">
        <v>20.981000000000002</v>
      </c>
      <c r="G13" s="79">
        <v>21.832000000000001</v>
      </c>
      <c r="H13" s="79">
        <v>20.283000000000001</v>
      </c>
      <c r="I13" s="79">
        <v>21.23</v>
      </c>
      <c r="J13" s="79">
        <v>23.065999999999999</v>
      </c>
      <c r="K13" s="79">
        <v>23.315999999999999</v>
      </c>
      <c r="L13" s="88">
        <v>21.489000000000001</v>
      </c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</row>
    <row r="14" spans="1:37" x14ac:dyDescent="0.2">
      <c r="A14" s="19" t="s">
        <v>11</v>
      </c>
      <c r="B14" s="79">
        <f t="shared" ref="B14:L14" si="0">SUM(B6:B13)</f>
        <v>300.673</v>
      </c>
      <c r="C14" s="79">
        <f t="shared" si="0"/>
        <v>305.84999999999997</v>
      </c>
      <c r="D14" s="79">
        <f t="shared" si="0"/>
        <v>320.64400000000001</v>
      </c>
      <c r="E14" s="79">
        <f t="shared" si="0"/>
        <v>331.20500000000004</v>
      </c>
      <c r="F14" s="79">
        <f t="shared" si="0"/>
        <v>333.03699999999998</v>
      </c>
      <c r="G14" s="79">
        <f t="shared" si="0"/>
        <v>346.55099999999999</v>
      </c>
      <c r="H14" s="79">
        <f t="shared" si="0"/>
        <v>351.01499999999999</v>
      </c>
      <c r="I14" s="79">
        <f t="shared" si="0"/>
        <v>350.524</v>
      </c>
      <c r="J14" s="79">
        <f t="shared" si="0"/>
        <v>357.75099999999998</v>
      </c>
      <c r="K14" s="79">
        <f t="shared" si="0"/>
        <v>372.53499999999991</v>
      </c>
      <c r="L14" s="89">
        <f t="shared" si="0"/>
        <v>387.43</v>
      </c>
      <c r="Y14" s="31"/>
      <c r="Z14" s="31"/>
      <c r="AA14" s="31"/>
      <c r="AB14" s="31"/>
      <c r="AC14" s="31"/>
      <c r="AD14" s="31"/>
      <c r="AE14" s="31"/>
      <c r="AF14" s="31"/>
      <c r="AG14" s="31"/>
      <c r="AH14" s="31"/>
    </row>
    <row r="15" spans="1:37" x14ac:dyDescent="0.2">
      <c r="A15" s="23" t="s">
        <v>115</v>
      </c>
      <c r="B15" s="76"/>
      <c r="C15" s="76"/>
      <c r="D15" s="76"/>
      <c r="E15" s="76"/>
      <c r="H15" s="76"/>
      <c r="I15" s="76"/>
      <c r="L15" s="88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spans="1:37" x14ac:dyDescent="0.2">
      <c r="A16" s="19" t="s">
        <v>131</v>
      </c>
      <c r="B16" s="79">
        <v>0.67300000000000004</v>
      </c>
      <c r="C16" s="79">
        <v>0.55900000000000005</v>
      </c>
      <c r="D16" s="79">
        <v>0.50600000000000001</v>
      </c>
      <c r="E16" s="79">
        <v>0.74099999999999999</v>
      </c>
      <c r="F16" s="79">
        <v>0.58299999999999996</v>
      </c>
      <c r="G16" s="79">
        <v>0.42899999999999999</v>
      </c>
      <c r="H16" s="79">
        <v>0.61599999999999999</v>
      </c>
      <c r="I16" s="79">
        <v>0.68600000000000005</v>
      </c>
      <c r="J16" s="79">
        <v>0.61499999999999999</v>
      </c>
      <c r="K16" s="79">
        <v>0.61299999999999999</v>
      </c>
      <c r="L16" s="88">
        <v>0.628</v>
      </c>
      <c r="M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</row>
    <row r="17" spans="1:34" x14ac:dyDescent="0.2">
      <c r="A17" s="19" t="s">
        <v>132</v>
      </c>
      <c r="B17" s="79">
        <v>0.25900000000000001</v>
      </c>
      <c r="C17" s="79">
        <v>0.25</v>
      </c>
      <c r="D17" s="79">
        <v>0.27500000000000002</v>
      </c>
      <c r="E17" s="79">
        <v>0.33800000000000002</v>
      </c>
      <c r="F17" s="79">
        <v>0.35699999999999998</v>
      </c>
      <c r="G17" s="79">
        <v>0.35699999999999998</v>
      </c>
      <c r="H17" s="79">
        <v>0.28799999999999998</v>
      </c>
      <c r="I17" s="79">
        <v>0.27</v>
      </c>
      <c r="J17" s="79">
        <v>0.189</v>
      </c>
      <c r="K17" s="79">
        <v>0.22800000000000001</v>
      </c>
      <c r="L17" s="88">
        <v>0.20599999999999999</v>
      </c>
      <c r="M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spans="1:34" x14ac:dyDescent="0.2">
      <c r="A18" s="19" t="s">
        <v>133</v>
      </c>
      <c r="B18" s="79">
        <v>2.5059999999999998</v>
      </c>
      <c r="C18" s="79">
        <v>2.4420000000000002</v>
      </c>
      <c r="D18" s="79">
        <v>3.0579999999999998</v>
      </c>
      <c r="E18" s="79">
        <v>3.0459999999999998</v>
      </c>
      <c r="F18" s="79">
        <v>3.077</v>
      </c>
      <c r="G18" s="79">
        <v>3.09</v>
      </c>
      <c r="H18" s="79">
        <v>3.411</v>
      </c>
      <c r="I18" s="79">
        <v>3.5910000000000002</v>
      </c>
      <c r="J18" s="79">
        <v>3.33</v>
      </c>
      <c r="K18" s="79">
        <v>3.6509999999999998</v>
      </c>
      <c r="L18" s="88">
        <v>3.609</v>
      </c>
      <c r="M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</row>
    <row r="19" spans="1:34" x14ac:dyDescent="0.2">
      <c r="A19" s="19" t="s">
        <v>134</v>
      </c>
      <c r="B19" s="79">
        <v>6.508</v>
      </c>
      <c r="C19" s="79">
        <v>5.8339999999999996</v>
      </c>
      <c r="D19" s="79">
        <v>6.5469999999999997</v>
      </c>
      <c r="E19" s="79">
        <v>6.9550000000000001</v>
      </c>
      <c r="F19" s="79">
        <v>7.3410000000000002</v>
      </c>
      <c r="G19" s="79">
        <v>7.2030000000000003</v>
      </c>
      <c r="H19" s="79">
        <v>7.1360000000000001</v>
      </c>
      <c r="I19" s="79">
        <v>7.3559999999999999</v>
      </c>
      <c r="J19" s="79">
        <v>7.69</v>
      </c>
      <c r="K19" s="79">
        <v>7.2889999999999997</v>
      </c>
      <c r="L19" s="88">
        <v>7.4969999999999999</v>
      </c>
      <c r="M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</row>
    <row r="20" spans="1:34" x14ac:dyDescent="0.2">
      <c r="A20" s="19" t="s">
        <v>135</v>
      </c>
      <c r="B20" s="79">
        <v>2.7E-2</v>
      </c>
      <c r="C20" s="79">
        <v>1.9E-2</v>
      </c>
      <c r="D20" s="79">
        <v>0.13900000000000001</v>
      </c>
      <c r="E20" s="79">
        <v>5.7000000000000002E-2</v>
      </c>
      <c r="F20" s="79">
        <v>9.9000000000000005E-2</v>
      </c>
      <c r="G20" s="79">
        <v>0.13300000000000001</v>
      </c>
      <c r="H20" s="79">
        <v>9.5000000000000001E-2</v>
      </c>
      <c r="I20" s="79">
        <v>0.13200000000000001</v>
      </c>
      <c r="J20" s="79">
        <v>0.122</v>
      </c>
      <c r="K20" s="79">
        <v>7.3999999999999996E-2</v>
      </c>
      <c r="L20" s="88">
        <v>9.1999999999999998E-2</v>
      </c>
      <c r="M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</row>
    <row r="21" spans="1:34" x14ac:dyDescent="0.2">
      <c r="A21" s="19" t="s">
        <v>136</v>
      </c>
      <c r="B21" s="79">
        <v>6.008</v>
      </c>
      <c r="C21" s="79">
        <v>5.7060000000000004</v>
      </c>
      <c r="D21" s="79">
        <v>6.1870000000000003</v>
      </c>
      <c r="E21" s="79">
        <v>6.5090000000000003</v>
      </c>
      <c r="F21" s="79">
        <v>7.173</v>
      </c>
      <c r="G21" s="79">
        <v>8.0069999999999997</v>
      </c>
      <c r="H21" s="79">
        <v>8.3699999999999992</v>
      </c>
      <c r="I21" s="79">
        <v>7.6689999999999996</v>
      </c>
      <c r="J21" s="79">
        <v>9.2919999999999998</v>
      </c>
      <c r="K21" s="79">
        <v>9.8970000000000002</v>
      </c>
      <c r="L21" s="88">
        <v>10.151</v>
      </c>
      <c r="M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</row>
    <row r="22" spans="1:34" x14ac:dyDescent="0.2">
      <c r="A22" s="19" t="s">
        <v>137</v>
      </c>
      <c r="B22" s="79">
        <v>61.4</v>
      </c>
      <c r="C22" s="79">
        <v>63.345999999999997</v>
      </c>
      <c r="D22" s="79">
        <v>61.718000000000004</v>
      </c>
      <c r="E22" s="79">
        <v>62.893999999999998</v>
      </c>
      <c r="F22" s="79">
        <v>63.484999999999999</v>
      </c>
      <c r="G22" s="79">
        <v>63.991</v>
      </c>
      <c r="H22" s="79">
        <v>65.364999999999995</v>
      </c>
      <c r="I22" s="79">
        <v>67.063000000000002</v>
      </c>
      <c r="J22" s="79">
        <v>63.287999999999997</v>
      </c>
      <c r="K22" s="79">
        <v>69.67</v>
      </c>
      <c r="L22" s="88">
        <v>74.454999999999998</v>
      </c>
      <c r="M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</row>
    <row r="23" spans="1:34" x14ac:dyDescent="0.2">
      <c r="A23" s="19" t="s">
        <v>138</v>
      </c>
      <c r="B23" s="79">
        <v>5.5579999999999998</v>
      </c>
      <c r="C23" s="79">
        <v>5.992</v>
      </c>
      <c r="D23" s="79">
        <v>7.12</v>
      </c>
      <c r="E23" s="79">
        <v>6.8109999999999999</v>
      </c>
      <c r="F23" s="79">
        <v>8.11</v>
      </c>
      <c r="G23" s="79">
        <v>8.5549999999999997</v>
      </c>
      <c r="H23" s="79">
        <v>7.5780000000000003</v>
      </c>
      <c r="I23" s="79">
        <v>7.3490000000000002</v>
      </c>
      <c r="J23" s="79">
        <v>8.5370000000000008</v>
      </c>
      <c r="K23" s="79">
        <v>9.9789999999999992</v>
      </c>
      <c r="L23" s="88">
        <v>8.6029999999999998</v>
      </c>
      <c r="M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</row>
    <row r="24" spans="1:34" x14ac:dyDescent="0.2">
      <c r="A24" s="19" t="s">
        <v>11</v>
      </c>
      <c r="B24" s="79">
        <f t="shared" ref="B24:L24" si="1">SUM(B16:B23)</f>
        <v>82.938999999999993</v>
      </c>
      <c r="C24" s="79">
        <f t="shared" si="1"/>
        <v>84.14800000000001</v>
      </c>
      <c r="D24" s="79">
        <f t="shared" si="1"/>
        <v>85.550000000000011</v>
      </c>
      <c r="E24" s="79">
        <f t="shared" si="1"/>
        <v>87.350999999999999</v>
      </c>
      <c r="F24" s="79">
        <f t="shared" si="1"/>
        <v>90.225000000000009</v>
      </c>
      <c r="G24" s="79">
        <f t="shared" si="1"/>
        <v>91.765000000000015</v>
      </c>
      <c r="H24" s="79">
        <f t="shared" si="1"/>
        <v>92.858999999999995</v>
      </c>
      <c r="I24" s="79">
        <f t="shared" si="1"/>
        <v>94.116</v>
      </c>
      <c r="J24" s="79">
        <f t="shared" si="1"/>
        <v>93.063000000000002</v>
      </c>
      <c r="K24" s="79">
        <f t="shared" si="1"/>
        <v>101.401</v>
      </c>
      <c r="L24" s="89">
        <f t="shared" si="1"/>
        <v>105.241</v>
      </c>
      <c r="M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  <row r="25" spans="1:34" x14ac:dyDescent="0.2">
      <c r="A25" s="23" t="s">
        <v>116</v>
      </c>
      <c r="B25" s="76"/>
      <c r="C25" s="76"/>
      <c r="D25" s="76"/>
      <c r="E25" s="76"/>
      <c r="H25" s="76"/>
      <c r="I25" s="76"/>
      <c r="L25" s="88"/>
      <c r="Y25" s="31"/>
      <c r="Z25" s="31"/>
      <c r="AA25" s="31"/>
      <c r="AB25" s="31"/>
      <c r="AC25" s="31"/>
      <c r="AD25" s="31"/>
      <c r="AE25" s="31"/>
      <c r="AF25" s="31"/>
      <c r="AG25" s="31"/>
      <c r="AH25" s="31"/>
    </row>
    <row r="26" spans="1:34" x14ac:dyDescent="0.2">
      <c r="A26" s="19" t="s">
        <v>131</v>
      </c>
      <c r="B26" s="79">
        <v>0.74299999999999999</v>
      </c>
      <c r="C26" s="79">
        <v>0.57899999999999996</v>
      </c>
      <c r="D26" s="79">
        <v>0.53500000000000003</v>
      </c>
      <c r="E26" s="79">
        <v>0.71099999999999997</v>
      </c>
      <c r="F26" s="79">
        <v>0.68300000000000005</v>
      </c>
      <c r="G26" s="79">
        <v>0.432</v>
      </c>
      <c r="H26" s="79">
        <v>0.54700000000000004</v>
      </c>
      <c r="I26" s="79">
        <v>0.753</v>
      </c>
      <c r="J26" s="79">
        <v>0.61899999999999999</v>
      </c>
      <c r="K26" s="79">
        <v>0.54900000000000004</v>
      </c>
      <c r="L26" s="88">
        <v>0.66700000000000004</v>
      </c>
      <c r="M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</row>
    <row r="27" spans="1:34" x14ac:dyDescent="0.2">
      <c r="A27" s="19" t="s">
        <v>132</v>
      </c>
      <c r="B27" s="79">
        <v>0.35799999999999998</v>
      </c>
      <c r="C27" s="79">
        <v>0.32200000000000001</v>
      </c>
      <c r="D27" s="79">
        <v>0.41899999999999998</v>
      </c>
      <c r="E27" s="79">
        <v>0.51</v>
      </c>
      <c r="F27" s="79">
        <v>0.45500000000000002</v>
      </c>
      <c r="G27" s="79">
        <v>0.41799999999999998</v>
      </c>
      <c r="H27" s="79">
        <v>0.41299999999999998</v>
      </c>
      <c r="I27" s="79">
        <v>0.44900000000000001</v>
      </c>
      <c r="J27" s="79">
        <v>0.28299999999999997</v>
      </c>
      <c r="K27" s="79">
        <v>0.314</v>
      </c>
      <c r="L27" s="88">
        <v>0.315</v>
      </c>
      <c r="M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</row>
    <row r="28" spans="1:34" x14ac:dyDescent="0.2">
      <c r="A28" s="19" t="s">
        <v>133</v>
      </c>
      <c r="B28" s="79">
        <v>2.2829999999999999</v>
      </c>
      <c r="C28" s="79">
        <v>2.214</v>
      </c>
      <c r="D28" s="79">
        <v>2.5920000000000001</v>
      </c>
      <c r="E28" s="79">
        <v>2.6850000000000001</v>
      </c>
      <c r="F28" s="79">
        <v>2.649</v>
      </c>
      <c r="G28" s="79">
        <v>2.6720000000000002</v>
      </c>
      <c r="H28" s="79">
        <v>2.9489999999999998</v>
      </c>
      <c r="I28" s="79">
        <v>2.843</v>
      </c>
      <c r="J28" s="79">
        <v>2.5059999999999998</v>
      </c>
      <c r="K28" s="79">
        <v>2.9820000000000002</v>
      </c>
      <c r="L28" s="88">
        <v>3.0680000000000001</v>
      </c>
      <c r="M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</row>
    <row r="29" spans="1:34" x14ac:dyDescent="0.2">
      <c r="A29" s="19" t="s">
        <v>134</v>
      </c>
      <c r="B29" s="79">
        <v>6.5979999999999999</v>
      </c>
      <c r="C29" s="79">
        <v>6.4370000000000003</v>
      </c>
      <c r="D29" s="79">
        <v>6.7489999999999997</v>
      </c>
      <c r="E29" s="79">
        <v>7.36</v>
      </c>
      <c r="F29" s="79">
        <v>7.9340000000000002</v>
      </c>
      <c r="G29" s="79">
        <v>7.8440000000000003</v>
      </c>
      <c r="H29" s="79">
        <v>7.5919999999999996</v>
      </c>
      <c r="I29" s="79">
        <v>7.9009999999999998</v>
      </c>
      <c r="J29" s="79">
        <v>8.07</v>
      </c>
      <c r="K29" s="79">
        <v>7.298</v>
      </c>
      <c r="L29" s="88">
        <v>7.9829999999999997</v>
      </c>
      <c r="M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</row>
    <row r="30" spans="1:34" x14ac:dyDescent="0.2">
      <c r="A30" s="19" t="s">
        <v>135</v>
      </c>
      <c r="B30" s="79">
        <v>0.05</v>
      </c>
      <c r="C30" s="79">
        <v>5.3999999999999999E-2</v>
      </c>
      <c r="D30" s="79">
        <v>0.159</v>
      </c>
      <c r="E30" s="79">
        <v>9.6000000000000002E-2</v>
      </c>
      <c r="F30" s="79">
        <v>0.124</v>
      </c>
      <c r="G30" s="79">
        <v>0.182</v>
      </c>
      <c r="H30" s="79">
        <v>0.129</v>
      </c>
      <c r="I30" s="79">
        <v>0.18</v>
      </c>
      <c r="J30" s="79">
        <v>0.17499999999999999</v>
      </c>
      <c r="K30" s="79">
        <v>0.14699999999999999</v>
      </c>
      <c r="L30" s="88">
        <v>0.16500000000000001</v>
      </c>
      <c r="M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</row>
    <row r="31" spans="1:34" x14ac:dyDescent="0.2">
      <c r="A31" s="19" t="s">
        <v>136</v>
      </c>
      <c r="B31" s="79">
        <v>6.07</v>
      </c>
      <c r="C31" s="79">
        <v>5.6950000000000003</v>
      </c>
      <c r="D31" s="79">
        <v>6.2549999999999999</v>
      </c>
      <c r="E31" s="79">
        <v>6.6749999999999998</v>
      </c>
      <c r="F31" s="79">
        <v>7.2169999999999996</v>
      </c>
      <c r="G31" s="79">
        <v>7.7220000000000004</v>
      </c>
      <c r="H31" s="79">
        <v>8.2260000000000009</v>
      </c>
      <c r="I31" s="79">
        <v>7.7560000000000002</v>
      </c>
      <c r="J31" s="79">
        <v>9.7789999999999999</v>
      </c>
      <c r="K31" s="79">
        <v>10.154999999999999</v>
      </c>
      <c r="L31" s="88">
        <v>10.382999999999999</v>
      </c>
      <c r="M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</row>
    <row r="32" spans="1:34" x14ac:dyDescent="0.2">
      <c r="A32" s="19" t="s">
        <v>137</v>
      </c>
      <c r="B32" s="79">
        <v>64.638000000000005</v>
      </c>
      <c r="C32" s="79">
        <v>65.850999999999999</v>
      </c>
      <c r="D32" s="79">
        <v>65.405000000000001</v>
      </c>
      <c r="E32" s="79">
        <v>65.795000000000002</v>
      </c>
      <c r="F32" s="79">
        <v>68.055999999999997</v>
      </c>
      <c r="G32" s="79">
        <v>67.917000000000002</v>
      </c>
      <c r="H32" s="79">
        <v>69.462999999999994</v>
      </c>
      <c r="I32" s="79">
        <v>68.757999999999996</v>
      </c>
      <c r="J32" s="79">
        <v>67.06</v>
      </c>
      <c r="K32" s="79">
        <v>74.468000000000004</v>
      </c>
      <c r="L32" s="88">
        <v>77.92</v>
      </c>
      <c r="M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</row>
    <row r="33" spans="1:34" x14ac:dyDescent="0.2">
      <c r="A33" s="19" t="s">
        <v>138</v>
      </c>
      <c r="B33" s="79">
        <v>5.8710000000000004</v>
      </c>
      <c r="C33" s="79">
        <v>6.242</v>
      </c>
      <c r="D33" s="79">
        <v>7.6120000000000001</v>
      </c>
      <c r="E33" s="79">
        <v>7.1619999999999999</v>
      </c>
      <c r="F33" s="79">
        <v>8.1760000000000002</v>
      </c>
      <c r="G33" s="79">
        <v>8.8460000000000001</v>
      </c>
      <c r="H33" s="79">
        <v>8.1590000000000007</v>
      </c>
      <c r="I33" s="79">
        <v>7.8410000000000002</v>
      </c>
      <c r="J33" s="79">
        <v>9.1579999999999995</v>
      </c>
      <c r="K33" s="79">
        <v>10.28</v>
      </c>
      <c r="L33" s="88">
        <v>9.1859999999999999</v>
      </c>
      <c r="M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</row>
    <row r="34" spans="1:34" x14ac:dyDescent="0.2">
      <c r="A34" s="19" t="s">
        <v>11</v>
      </c>
      <c r="B34" s="79">
        <f t="shared" ref="B34:L34" si="2">SUM(B26:B33)</f>
        <v>86.611000000000004</v>
      </c>
      <c r="C34" s="79">
        <f t="shared" si="2"/>
        <v>87.394000000000005</v>
      </c>
      <c r="D34" s="79">
        <f t="shared" si="2"/>
        <v>89.725999999999999</v>
      </c>
      <c r="E34" s="79">
        <f t="shared" si="2"/>
        <v>90.994</v>
      </c>
      <c r="F34" s="79">
        <f t="shared" si="2"/>
        <v>95.293999999999997</v>
      </c>
      <c r="G34" s="79">
        <f t="shared" si="2"/>
        <v>96.033000000000001</v>
      </c>
      <c r="H34" s="79">
        <f t="shared" si="2"/>
        <v>97.477999999999994</v>
      </c>
      <c r="I34" s="79">
        <f t="shared" si="2"/>
        <v>96.48099999999998</v>
      </c>
      <c r="J34" s="79">
        <f t="shared" si="2"/>
        <v>97.65</v>
      </c>
      <c r="K34" s="79">
        <f t="shared" si="2"/>
        <v>106.19300000000001</v>
      </c>
      <c r="L34" s="89">
        <f t="shared" si="2"/>
        <v>109.68700000000001</v>
      </c>
      <c r="M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</row>
    <row r="35" spans="1:34" x14ac:dyDescent="0.2">
      <c r="A35" s="23" t="s">
        <v>130</v>
      </c>
      <c r="B35" s="76"/>
      <c r="C35" s="76"/>
      <c r="D35" s="76"/>
      <c r="E35" s="76"/>
      <c r="H35" s="76"/>
      <c r="I35" s="76"/>
      <c r="L35" s="88"/>
      <c r="Y35" s="31"/>
      <c r="Z35" s="31"/>
      <c r="AA35" s="31"/>
      <c r="AB35" s="31"/>
      <c r="AC35" s="31"/>
      <c r="AD35" s="31"/>
      <c r="AE35" s="31"/>
      <c r="AF35" s="31"/>
      <c r="AG35" s="31"/>
      <c r="AH35" s="31"/>
    </row>
    <row r="36" spans="1:34" x14ac:dyDescent="0.2">
      <c r="A36" s="19" t="s">
        <v>131</v>
      </c>
      <c r="B36" s="79">
        <v>1.6839999999999999</v>
      </c>
      <c r="C36" s="79">
        <v>1.6930000000000001</v>
      </c>
      <c r="D36" s="79">
        <v>1.7509999999999999</v>
      </c>
      <c r="E36" s="79">
        <v>1.9319999999999999</v>
      </c>
      <c r="F36" s="79">
        <v>1.9570000000000001</v>
      </c>
      <c r="G36" s="79">
        <v>1.95</v>
      </c>
      <c r="H36" s="79">
        <v>1.9950000000000001</v>
      </c>
      <c r="I36" s="79">
        <v>1.9019999999999999</v>
      </c>
      <c r="J36" s="79">
        <v>1.962</v>
      </c>
      <c r="K36" s="79">
        <v>2.0579999999999998</v>
      </c>
      <c r="L36" s="88">
        <v>1.9139999999999999</v>
      </c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</row>
    <row r="37" spans="1:34" x14ac:dyDescent="0.2">
      <c r="A37" s="19" t="s">
        <v>132</v>
      </c>
      <c r="B37" s="79">
        <v>15.263999999999999</v>
      </c>
      <c r="C37" s="79">
        <v>13.093</v>
      </c>
      <c r="D37" s="79">
        <v>12.976000000000001</v>
      </c>
      <c r="E37" s="79">
        <v>14.904</v>
      </c>
      <c r="F37" s="79">
        <v>14.436</v>
      </c>
      <c r="G37" s="79">
        <v>15.212999999999999</v>
      </c>
      <c r="H37" s="79">
        <v>14.691000000000001</v>
      </c>
      <c r="I37" s="79">
        <v>14.473000000000001</v>
      </c>
      <c r="J37" s="79">
        <v>14.465999999999999</v>
      </c>
      <c r="K37" s="79">
        <v>15.035</v>
      </c>
      <c r="L37" s="88">
        <v>15.058</v>
      </c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</row>
    <row r="38" spans="1:34" x14ac:dyDescent="0.2">
      <c r="A38" s="19" t="s">
        <v>133</v>
      </c>
      <c r="B38" s="79">
        <v>4.8739999999999997</v>
      </c>
      <c r="C38" s="79">
        <v>4.7270000000000003</v>
      </c>
      <c r="D38" s="79">
        <v>5.3650000000000002</v>
      </c>
      <c r="E38" s="79">
        <v>5.1680000000000001</v>
      </c>
      <c r="F38" s="79">
        <v>5.2039999999999997</v>
      </c>
      <c r="G38" s="79">
        <v>5.0519999999999996</v>
      </c>
      <c r="H38" s="79">
        <v>5.3819999999999997</v>
      </c>
      <c r="I38" s="79">
        <v>5.6429999999999998</v>
      </c>
      <c r="J38" s="79">
        <v>5.3639999999999999</v>
      </c>
      <c r="K38" s="79">
        <v>5.806</v>
      </c>
      <c r="L38" s="88">
        <v>5.6849999999999996</v>
      </c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</row>
    <row r="39" spans="1:34" x14ac:dyDescent="0.2">
      <c r="A39" s="19" t="s">
        <v>134</v>
      </c>
      <c r="B39" s="79">
        <v>8.4130000000000003</v>
      </c>
      <c r="C39" s="79">
        <v>7.7880000000000003</v>
      </c>
      <c r="D39" s="79">
        <v>8.6470000000000002</v>
      </c>
      <c r="E39" s="79">
        <v>9.1129999999999995</v>
      </c>
      <c r="F39" s="79">
        <v>9.51</v>
      </c>
      <c r="G39" s="79">
        <v>9.4269999999999996</v>
      </c>
      <c r="H39" s="79">
        <v>9.3919999999999995</v>
      </c>
      <c r="I39" s="79">
        <v>9.3089999999999993</v>
      </c>
      <c r="J39" s="79">
        <v>9.9629999999999992</v>
      </c>
      <c r="K39" s="79">
        <v>10.173999999999999</v>
      </c>
      <c r="L39" s="88">
        <v>10.183999999999999</v>
      </c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</row>
    <row r="40" spans="1:34" x14ac:dyDescent="0.2">
      <c r="A40" s="19" t="s">
        <v>135</v>
      </c>
      <c r="B40" s="79">
        <v>6.548</v>
      </c>
      <c r="C40" s="79">
        <v>6.55</v>
      </c>
      <c r="D40" s="79">
        <v>6.9889999999999999</v>
      </c>
      <c r="E40" s="79">
        <v>7.1619999999999999</v>
      </c>
      <c r="F40" s="79">
        <v>7.165</v>
      </c>
      <c r="G40" s="79">
        <v>7.5880000000000001</v>
      </c>
      <c r="H40" s="79">
        <v>7.84</v>
      </c>
      <c r="I40" s="79">
        <v>7.867</v>
      </c>
      <c r="J40" s="79">
        <v>7.5979999999999999</v>
      </c>
      <c r="K40" s="79">
        <v>7.3470000000000004</v>
      </c>
      <c r="L40" s="88">
        <v>7.6680000000000001</v>
      </c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</row>
    <row r="41" spans="1:34" x14ac:dyDescent="0.2">
      <c r="A41" s="19" t="s">
        <v>136</v>
      </c>
      <c r="B41" s="79">
        <v>38.856000000000002</v>
      </c>
      <c r="C41" s="79">
        <v>38.668999999999997</v>
      </c>
      <c r="D41" s="79">
        <v>38.957000000000001</v>
      </c>
      <c r="E41" s="79">
        <v>39.433999999999997</v>
      </c>
      <c r="F41" s="79">
        <v>39.752000000000002</v>
      </c>
      <c r="G41" s="79">
        <v>39.978999999999999</v>
      </c>
      <c r="H41" s="79">
        <v>41.847999999999999</v>
      </c>
      <c r="I41" s="79">
        <v>41.633000000000003</v>
      </c>
      <c r="J41" s="79">
        <v>47.56</v>
      </c>
      <c r="K41" s="79">
        <v>48.843000000000004</v>
      </c>
      <c r="L41" s="88">
        <v>47.881</v>
      </c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</row>
    <row r="42" spans="1:34" x14ac:dyDescent="0.2">
      <c r="A42" s="19" t="s">
        <v>137</v>
      </c>
      <c r="B42" s="79">
        <v>202.48</v>
      </c>
      <c r="C42" s="79">
        <v>213.75299999999999</v>
      </c>
      <c r="D42" s="79">
        <v>222.268</v>
      </c>
      <c r="E42" s="79">
        <v>228.92500000000001</v>
      </c>
      <c r="F42" s="79">
        <v>230.48599999999999</v>
      </c>
      <c r="G42" s="79">
        <v>240.41800000000001</v>
      </c>
      <c r="H42" s="79">
        <v>245.75399999999999</v>
      </c>
      <c r="I42" s="79">
        <v>245.995</v>
      </c>
      <c r="J42" s="79">
        <v>247.32400000000001</v>
      </c>
      <c r="K42" s="79">
        <v>254.30500000000001</v>
      </c>
      <c r="L42" s="88">
        <v>270.39499999999998</v>
      </c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</row>
    <row r="43" spans="1:34" x14ac:dyDescent="0.2">
      <c r="A43" s="19" t="s">
        <v>138</v>
      </c>
      <c r="B43" s="79">
        <v>15.733000000000001</v>
      </c>
      <c r="C43" s="79">
        <v>16.385000000000002</v>
      </c>
      <c r="D43" s="79">
        <v>18.956</v>
      </c>
      <c r="E43" s="79">
        <v>19.338999999999999</v>
      </c>
      <c r="F43" s="79">
        <v>20.692</v>
      </c>
      <c r="G43" s="79">
        <v>21.44</v>
      </c>
      <c r="H43" s="79">
        <v>20.466000000000001</v>
      </c>
      <c r="I43" s="79">
        <v>20.937000000000001</v>
      </c>
      <c r="J43" s="79">
        <v>21.754999999999999</v>
      </c>
      <c r="K43" s="79">
        <v>22.701000000000001</v>
      </c>
      <c r="L43" s="88">
        <v>21.091999999999999</v>
      </c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</row>
    <row r="44" spans="1:34" x14ac:dyDescent="0.2">
      <c r="A44" s="19" t="s">
        <v>11</v>
      </c>
      <c r="B44" s="79">
        <f t="shared" ref="B44:L44" si="3">SUM(B36:B43)</f>
        <v>293.85200000000003</v>
      </c>
      <c r="C44" s="79">
        <f t="shared" si="3"/>
        <v>302.65799999999996</v>
      </c>
      <c r="D44" s="79">
        <f t="shared" si="3"/>
        <v>315.90899999999999</v>
      </c>
      <c r="E44" s="79">
        <f t="shared" si="3"/>
        <v>325.97700000000003</v>
      </c>
      <c r="F44" s="79">
        <f t="shared" si="3"/>
        <v>329.202</v>
      </c>
      <c r="G44" s="79">
        <f t="shared" si="3"/>
        <v>341.06700000000001</v>
      </c>
      <c r="H44" s="79">
        <f t="shared" si="3"/>
        <v>347.36799999999999</v>
      </c>
      <c r="I44" s="79">
        <f t="shared" si="3"/>
        <v>347.75900000000001</v>
      </c>
      <c r="J44" s="79">
        <f t="shared" si="3"/>
        <v>355.99200000000002</v>
      </c>
      <c r="K44" s="79">
        <f t="shared" si="3"/>
        <v>366.26900000000001</v>
      </c>
      <c r="L44" s="88">
        <f t="shared" si="3"/>
        <v>379.87699999999995</v>
      </c>
      <c r="Y44" s="31"/>
      <c r="Z44" s="31"/>
      <c r="AA44" s="31"/>
      <c r="AB44" s="31"/>
      <c r="AC44" s="31"/>
      <c r="AD44" s="31"/>
      <c r="AE44" s="31"/>
      <c r="AF44" s="31"/>
      <c r="AG44" s="31"/>
      <c r="AH44" s="31"/>
    </row>
    <row r="45" spans="1:34" x14ac:dyDescent="0.2">
      <c r="A45" s="23" t="s">
        <v>118</v>
      </c>
      <c r="B45" s="76"/>
      <c r="C45" s="76"/>
      <c r="D45" s="76"/>
      <c r="E45" s="76"/>
      <c r="H45" s="76"/>
      <c r="I45" s="76"/>
      <c r="L45" s="88"/>
      <c r="Y45" s="31"/>
    </row>
    <row r="46" spans="1:34" x14ac:dyDescent="0.2">
      <c r="A46" s="19" t="s">
        <v>131</v>
      </c>
      <c r="B46" s="79">
        <v>0.129</v>
      </c>
      <c r="C46" s="79">
        <v>0.11799999999999999</v>
      </c>
      <c r="D46" s="79">
        <v>0.123</v>
      </c>
      <c r="E46" s="79">
        <v>0.16900000000000001</v>
      </c>
      <c r="F46" s="79">
        <v>0.11</v>
      </c>
      <c r="G46" s="79">
        <v>6.7000000000000004E-2</v>
      </c>
      <c r="H46" s="79">
        <v>4.1000000000000002E-2</v>
      </c>
      <c r="I46" s="79">
        <v>3.9E-2</v>
      </c>
      <c r="J46" s="79">
        <v>3.5000000000000003E-2</v>
      </c>
      <c r="K46" s="79">
        <v>8.5999999999999993E-2</v>
      </c>
      <c r="L46" s="88">
        <v>4.9000000000000002E-2</v>
      </c>
      <c r="X46" s="31"/>
      <c r="Y46" s="31"/>
    </row>
    <row r="47" spans="1:34" x14ac:dyDescent="0.2">
      <c r="A47" s="19" t="s">
        <v>132</v>
      </c>
      <c r="B47" s="79">
        <v>0.218</v>
      </c>
      <c r="C47" s="79">
        <v>0.155</v>
      </c>
      <c r="D47" s="79">
        <v>0.224</v>
      </c>
      <c r="E47" s="79">
        <v>0.28499999999999998</v>
      </c>
      <c r="F47" s="79">
        <v>0.155</v>
      </c>
      <c r="G47" s="79">
        <v>0.126</v>
      </c>
      <c r="H47" s="79">
        <v>0.106</v>
      </c>
      <c r="I47" s="79">
        <v>9.8000000000000004E-2</v>
      </c>
      <c r="J47" s="79">
        <v>0.111</v>
      </c>
      <c r="K47" s="79">
        <v>0.1</v>
      </c>
      <c r="L47" s="88">
        <v>0.114</v>
      </c>
      <c r="X47" s="31"/>
      <c r="Y47" s="31"/>
    </row>
    <row r="48" spans="1:34" x14ac:dyDescent="0.2">
      <c r="A48" s="19" t="s">
        <v>133</v>
      </c>
      <c r="B48" s="79">
        <v>0.26600000000000001</v>
      </c>
      <c r="C48" s="79">
        <v>0.27200000000000002</v>
      </c>
      <c r="D48" s="79">
        <v>0.253</v>
      </c>
      <c r="E48" s="79">
        <v>0.248</v>
      </c>
      <c r="F48" s="79">
        <v>0.24199999999999999</v>
      </c>
      <c r="G48" s="79">
        <v>0.255</v>
      </c>
      <c r="H48" s="79">
        <v>0.193</v>
      </c>
      <c r="I48" s="79">
        <v>0.26700000000000002</v>
      </c>
      <c r="J48" s="79">
        <v>0.23100000000000001</v>
      </c>
      <c r="K48" s="79">
        <v>0.22800000000000001</v>
      </c>
      <c r="L48" s="88">
        <v>0.23499999999999999</v>
      </c>
      <c r="X48" s="31"/>
      <c r="Y48" s="31"/>
    </row>
    <row r="49" spans="1:25" x14ac:dyDescent="0.2">
      <c r="A49" s="19" t="s">
        <v>134</v>
      </c>
      <c r="B49" s="79">
        <v>0.57599999999999996</v>
      </c>
      <c r="C49" s="79">
        <v>0.40200000000000002</v>
      </c>
      <c r="D49" s="79">
        <v>0.48199999999999998</v>
      </c>
      <c r="E49" s="79">
        <v>0.63900000000000001</v>
      </c>
      <c r="F49" s="79">
        <v>0.621</v>
      </c>
      <c r="G49" s="79">
        <v>0.69699999999999995</v>
      </c>
      <c r="H49" s="79">
        <v>0.82599999999999996</v>
      </c>
      <c r="I49" s="79">
        <v>0.68300000000000005</v>
      </c>
      <c r="J49" s="79">
        <v>0.61899999999999999</v>
      </c>
      <c r="K49" s="79">
        <v>0.58399999999999996</v>
      </c>
      <c r="L49" s="88">
        <v>0.63100000000000001</v>
      </c>
      <c r="X49" s="31"/>
      <c r="Y49" s="31"/>
    </row>
    <row r="50" spans="1:25" x14ac:dyDescent="0.2">
      <c r="A50" s="19" t="s">
        <v>135</v>
      </c>
      <c r="B50" s="79">
        <v>2.7E-2</v>
      </c>
      <c r="C50" s="79">
        <v>5.2999999999999999E-2</v>
      </c>
      <c r="D50" s="79">
        <v>3.1E-2</v>
      </c>
      <c r="E50" s="79">
        <v>3.2000000000000001E-2</v>
      </c>
      <c r="F50" s="79">
        <v>4.9000000000000002E-2</v>
      </c>
      <c r="G50" s="79">
        <v>3.4000000000000002E-2</v>
      </c>
      <c r="H50" s="79">
        <v>2.1999999999999999E-2</v>
      </c>
      <c r="I50" s="79">
        <v>2.7E-2</v>
      </c>
      <c r="J50" s="79">
        <v>2.3E-2</v>
      </c>
      <c r="K50" s="79">
        <v>2.5000000000000001E-2</v>
      </c>
      <c r="L50" s="88">
        <v>2.5000000000000001E-2</v>
      </c>
      <c r="X50" s="31"/>
      <c r="Y50" s="31"/>
    </row>
    <row r="51" spans="1:25" x14ac:dyDescent="0.2">
      <c r="A51" s="19" t="s">
        <v>136</v>
      </c>
      <c r="B51" s="79">
        <v>0.97</v>
      </c>
      <c r="C51" s="79">
        <v>1.151</v>
      </c>
      <c r="D51" s="79">
        <v>1.4019999999999999</v>
      </c>
      <c r="E51" s="79">
        <v>1.458</v>
      </c>
      <c r="F51" s="79">
        <v>1.25</v>
      </c>
      <c r="G51" s="79">
        <v>1.399</v>
      </c>
      <c r="H51" s="79">
        <v>1.2829999999999999</v>
      </c>
      <c r="I51" s="79">
        <v>1.4890000000000001</v>
      </c>
      <c r="J51" s="79">
        <v>1.2509999999999999</v>
      </c>
      <c r="K51" s="79">
        <v>1.367</v>
      </c>
      <c r="L51" s="88">
        <v>1.591</v>
      </c>
      <c r="X51" s="31"/>
      <c r="Y51" s="31"/>
    </row>
    <row r="52" spans="1:25" x14ac:dyDescent="0.2">
      <c r="A52" s="19" t="s">
        <v>137</v>
      </c>
      <c r="B52" s="79">
        <v>14.654999999999999</v>
      </c>
      <c r="C52" s="79">
        <v>14.734</v>
      </c>
      <c r="D52" s="79">
        <v>15.228999999999999</v>
      </c>
      <c r="E52" s="79">
        <v>16.184000000000001</v>
      </c>
      <c r="F52" s="79">
        <v>15.131</v>
      </c>
      <c r="G52" s="79">
        <v>16.094999999999999</v>
      </c>
      <c r="H52" s="79">
        <v>15.994</v>
      </c>
      <c r="I52" s="79">
        <v>16.460999999999999</v>
      </c>
      <c r="J52" s="79">
        <v>13.276</v>
      </c>
      <c r="K52" s="79">
        <v>14.316000000000001</v>
      </c>
      <c r="L52" s="88">
        <v>17.353999999999999</v>
      </c>
      <c r="X52" s="31"/>
      <c r="Y52" s="31"/>
    </row>
    <row r="53" spans="1:25" x14ac:dyDescent="0.2">
      <c r="A53" s="19" t="s">
        <v>138</v>
      </c>
      <c r="B53" s="79">
        <v>1.5169999999999999</v>
      </c>
      <c r="C53" s="79">
        <v>1.419</v>
      </c>
      <c r="D53" s="79">
        <v>1.4670000000000001</v>
      </c>
      <c r="E53" s="79">
        <v>1.7809999999999999</v>
      </c>
      <c r="F53" s="79">
        <v>2.004</v>
      </c>
      <c r="G53" s="79">
        <v>2.105</v>
      </c>
      <c r="H53" s="79">
        <v>1.341</v>
      </c>
      <c r="I53" s="79">
        <v>1.1419999999999999</v>
      </c>
      <c r="J53" s="79">
        <v>1.8320000000000001</v>
      </c>
      <c r="K53" s="79">
        <v>2.1459999999999999</v>
      </c>
      <c r="L53" s="88">
        <v>1.96</v>
      </c>
      <c r="X53" s="31"/>
      <c r="Y53" s="31"/>
    </row>
    <row r="54" spans="1:25" ht="10.35" customHeight="1" x14ac:dyDescent="0.2">
      <c r="A54" s="37" t="s">
        <v>11</v>
      </c>
      <c r="B54" s="80">
        <f t="shared" ref="B54:L54" si="4">SUM(B46:B53)</f>
        <v>18.358000000000001</v>
      </c>
      <c r="C54" s="80">
        <f t="shared" si="4"/>
        <v>18.303999999999998</v>
      </c>
      <c r="D54" s="80">
        <f t="shared" si="4"/>
        <v>19.210999999999999</v>
      </c>
      <c r="E54" s="80">
        <f t="shared" si="4"/>
        <v>20.795999999999999</v>
      </c>
      <c r="F54" s="80">
        <f t="shared" si="4"/>
        <v>19.562000000000001</v>
      </c>
      <c r="G54" s="80">
        <f t="shared" si="4"/>
        <v>20.777999999999999</v>
      </c>
      <c r="H54" s="80">
        <f t="shared" si="4"/>
        <v>19.806000000000001</v>
      </c>
      <c r="I54" s="80">
        <f t="shared" si="4"/>
        <v>20.206</v>
      </c>
      <c r="J54" s="80">
        <f t="shared" si="4"/>
        <v>17.378</v>
      </c>
      <c r="K54" s="80">
        <f t="shared" si="4"/>
        <v>18.852</v>
      </c>
      <c r="L54" s="90">
        <f t="shared" si="4"/>
        <v>21.959</v>
      </c>
    </row>
    <row r="55" spans="1:25" ht="13.35" customHeight="1" x14ac:dyDescent="0.2">
      <c r="A55" s="39" t="s">
        <v>119</v>
      </c>
    </row>
    <row r="56" spans="1:25" ht="13.35" customHeight="1" x14ac:dyDescent="0.2">
      <c r="A56" s="39" t="s">
        <v>120</v>
      </c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</row>
    <row r="57" spans="1:25" ht="10.35" customHeight="1" x14ac:dyDescent="0.2">
      <c r="E57" s="82"/>
      <c r="H57" s="86"/>
      <c r="I57" s="86"/>
      <c r="K57" t="s">
        <v>159</v>
      </c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</row>
    <row r="58" spans="1:25" x14ac:dyDescent="0.2"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</row>
    <row r="59" spans="1:25" x14ac:dyDescent="0.2"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</row>
    <row r="60" spans="1:25" x14ac:dyDescent="0.2"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</row>
    <row r="61" spans="1:25" x14ac:dyDescent="0.2"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</row>
    <row r="62" spans="1:25" x14ac:dyDescent="0.2"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</row>
    <row r="63" spans="1:25" x14ac:dyDescent="0.2"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</row>
  </sheetData>
  <pageMargins left="0.75" right="0.75" top="1" bottom="1" header="0.5" footer="0.5"/>
  <pageSetup scale="84" firstPageNumber="49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94E3D6-5033-4F6A-B348-3272658CD1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07B1ED-5D3A-4952-84FC-23ECBD02EB28}">
  <ds:schemaRefs>
    <ds:schemaRef ds:uri="http://purl.org/dc/dcmitype/"/>
    <ds:schemaRef ds:uri="7818c5c2-d41f-4dce-801c-4e3595afcb3f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49de858-f9fd-4eb6-bcba-50396646711f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7D3A4BC-10CD-421A-9A34-8AE710E38C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Contents</vt:lpstr>
      <vt:lpstr>tab37</vt:lpstr>
      <vt:lpstr>tab38</vt:lpstr>
      <vt:lpstr>tab39</vt:lpstr>
      <vt:lpstr>tab40</vt:lpstr>
      <vt:lpstr>tab41</vt:lpstr>
      <vt:lpstr>tab42</vt:lpstr>
      <vt:lpstr>tab43</vt:lpstr>
      <vt:lpstr>'tab37'!Print_Area</vt:lpstr>
      <vt:lpstr>'tab38'!Print_Area</vt:lpstr>
      <vt:lpstr>'tab39'!Print_Area</vt:lpstr>
      <vt:lpstr>'tab40'!Print_Area</vt:lpstr>
      <vt:lpstr>'tab41'!Print_Area</vt:lpstr>
      <vt:lpstr>'tab42'!Print_Area</vt:lpstr>
      <vt:lpstr>'tab43'!Print_Area</vt:lpstr>
      <vt:lpstr>'tab37'!Print_Titles</vt:lpstr>
      <vt:lpstr>'tab38'!Print_Titles</vt:lpstr>
      <vt:lpstr>'tab39'!Print_Titles</vt:lpstr>
      <vt:lpstr>'tab40'!Print_Titles</vt:lpstr>
      <vt:lpstr>'tab41'!Print_Titles</vt:lpstr>
      <vt:lpstr>'tab42'!Print_Titles</vt:lpstr>
      <vt:lpstr>'tab43'!Print_Titles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Supply and use:  U.S. and world soybeans, soybean meal, soybean oil, vegetable oils, protein meal  2014/15-2024/25</dc:title>
  <dc:subject>Agricultural economics</dc:subject>
  <dc:creator>Maria Bukowski; Bryn Swearingen</dc:creator>
  <cp:keywords>oil crops, vegetable oils, production, consumption, trade</cp:keywords>
  <dc:description/>
  <cp:lastModifiedBy>Bukowski, Maria - REE-ERS</cp:lastModifiedBy>
  <cp:lastPrinted>2021-05-10T14:46:56Z</cp:lastPrinted>
  <dcterms:created xsi:type="dcterms:W3CDTF">2020-03-23T18:32:41Z</dcterms:created>
  <dcterms:modified xsi:type="dcterms:W3CDTF">2025-03-19T16:16:42Z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